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C70"/>
  <c r="X71"/>
  <c r="Y71"/>
  <c r="Z71"/>
  <c r="AA71"/>
  <c r="AB71"/>
  <c r="AC71"/>
  <c r="X72"/>
  <c r="AA72" i="61" s="1"/>
  <c r="Y72" i="14"/>
  <c r="Z72"/>
  <c r="AA72"/>
  <c r="AB72"/>
  <c r="AC72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 i="62" s="1"/>
  <c r="AA77" i="14"/>
  <c r="AB77"/>
  <c r="AC77"/>
  <c r="X78"/>
  <c r="AA78" i="61" s="1"/>
  <c r="Y78" i="14"/>
  <c r="Z78"/>
  <c r="AA78"/>
  <c r="AB78"/>
  <c r="AC78"/>
  <c r="X79"/>
  <c r="Y79"/>
  <c r="Z79"/>
  <c r="AA79"/>
  <c r="AB79"/>
  <c r="AC79"/>
  <c r="X80"/>
  <c r="AA80" i="61" s="1"/>
  <c r="Y80" i="14"/>
  <c r="Z80"/>
  <c r="AA80"/>
  <c r="AB80"/>
  <c r="AC80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 i="62" s="1"/>
  <c r="AA85" i="14"/>
  <c r="AB85"/>
  <c r="AC85"/>
  <c r="X86"/>
  <c r="AA86" i="61" s="1"/>
  <c r="Y86" i="14"/>
  <c r="Z86"/>
  <c r="AA86"/>
  <c r="AB86"/>
  <c r="AC86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C92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C96"/>
  <c r="X97"/>
  <c r="Y97"/>
  <c r="Z97"/>
  <c r="AA97" i="62" s="1"/>
  <c r="AA97" i="14"/>
  <c r="AB97"/>
  <c r="AC97"/>
  <c r="X98"/>
  <c r="AA98" i="61" s="1"/>
  <c r="Y98" i="14"/>
  <c r="Z98"/>
  <c r="AA98"/>
  <c r="AB98"/>
  <c r="AC98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30" l="1"/>
  <c r="AL99" i="27"/>
  <c r="AL99" i="24"/>
  <c r="AK99" i="29"/>
  <c r="AB96" i="63"/>
  <c r="AB92"/>
  <c r="AB72"/>
  <c r="AB68"/>
  <c r="AB52"/>
  <c r="AB48"/>
  <c r="AB44"/>
  <c r="AB40"/>
  <c r="AB32"/>
  <c r="AB24"/>
  <c r="AB20"/>
  <c r="AB89"/>
  <c r="AB81"/>
  <c r="AB97" i="62"/>
  <c r="AB93"/>
  <c r="AB81"/>
  <c r="AB77"/>
  <c r="AB69"/>
  <c r="AB65"/>
  <c r="AB61"/>
  <c r="AB57"/>
  <c r="AB45"/>
  <c r="AB37"/>
  <c r="AB29"/>
  <c r="AB25"/>
  <c r="AB21"/>
  <c r="AB5"/>
  <c r="AB60"/>
  <c r="AB56"/>
  <c r="AB44"/>
  <c r="AB68" i="61"/>
  <c r="AB64"/>
  <c r="AB52"/>
  <c r="AB48"/>
  <c r="AB36"/>
  <c r="AB89"/>
  <c r="AA98" i="63"/>
  <c r="AA96"/>
  <c r="AA92"/>
  <c r="AA90"/>
  <c r="AA86"/>
  <c r="AA84"/>
  <c r="AA80"/>
  <c r="AA78"/>
  <c r="AA76"/>
  <c r="AA72"/>
  <c r="AA70"/>
  <c r="AA66"/>
  <c r="AA60"/>
  <c r="AA34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U88"/>
  <c r="F88"/>
  <c r="U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0" i="63" l="1"/>
  <c r="B99"/>
  <c r="F65" i="62"/>
  <c r="F27" i="61"/>
  <c r="F39" i="56"/>
  <c r="F11"/>
  <c r="B99"/>
  <c r="F77" i="55"/>
  <c r="F39"/>
  <c r="C99"/>
  <c r="F91" i="58"/>
  <c r="F89"/>
  <c r="F81"/>
  <c r="F63"/>
  <c r="F53"/>
  <c r="B99"/>
  <c r="F43"/>
  <c r="F55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64"/>
  <c r="O72"/>
  <c r="O80"/>
  <c r="O92"/>
  <c r="O45" i="56"/>
  <c r="V3" i="55"/>
  <c r="V66"/>
  <c r="V82"/>
  <c r="O15" i="56"/>
  <c r="V36"/>
  <c r="O47"/>
  <c r="V52"/>
  <c r="V59"/>
  <c r="V12" i="55"/>
  <c r="V28"/>
  <c r="V44"/>
  <c r="V60"/>
  <c r="V18" i="56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21" i="56"/>
  <c r="O37"/>
  <c r="O53"/>
  <c r="O61"/>
  <c r="O69"/>
  <c r="O77"/>
  <c r="O93"/>
  <c r="O7"/>
  <c r="O23"/>
  <c r="V28"/>
  <c r="V39"/>
  <c r="V44"/>
  <c r="V63"/>
  <c r="J99" i="55"/>
  <c r="N24"/>
  <c r="O24" s="1"/>
  <c r="N40"/>
  <c r="O40" s="1"/>
  <c r="N56"/>
  <c r="O56" s="1"/>
  <c r="O96"/>
  <c r="O56" i="56"/>
  <c r="V75" i="55"/>
  <c r="G3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82"/>
  <c r="V64" i="55"/>
  <c r="V68"/>
  <c r="V72"/>
  <c r="V76"/>
  <c r="V80"/>
  <c r="V84"/>
  <c r="V88"/>
  <c r="V92"/>
  <c r="V96"/>
  <c r="F3" i="56"/>
  <c r="F99" s="1"/>
  <c r="V5"/>
  <c r="V9"/>
  <c r="V13"/>
  <c r="V21"/>
  <c r="V33"/>
  <c r="V37"/>
  <c r="V41"/>
  <c r="V45"/>
  <c r="V49"/>
  <c r="V53"/>
  <c r="V57"/>
  <c r="V61"/>
  <c r="V69"/>
  <c r="V73"/>
  <c r="V77"/>
  <c r="V81"/>
  <c r="V85"/>
  <c r="V89"/>
  <c r="V93"/>
  <c r="V97"/>
  <c r="N3" i="57"/>
  <c r="V33" i="58"/>
  <c r="V46"/>
  <c r="N3" i="56"/>
  <c r="N90" i="57"/>
  <c r="F91"/>
  <c r="K99" i="58"/>
  <c r="U99"/>
  <c r="F9"/>
  <c r="F17"/>
  <c r="V26"/>
  <c r="O26"/>
  <c r="V42"/>
  <c r="O45"/>
  <c r="V58"/>
  <c r="O74"/>
  <c r="V90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8" i="78"/>
  <c r="P67"/>
  <c r="P78"/>
  <c r="G30"/>
  <c r="Q29"/>
  <c r="L63"/>
  <c r="P62"/>
  <c r="H55"/>
  <c r="O52"/>
  <c r="P41"/>
  <c r="O20"/>
  <c r="H44"/>
  <c r="H2"/>
  <c r="B23"/>
  <c r="L94"/>
  <c r="Q42"/>
  <c r="G29"/>
  <c r="Q89"/>
  <c r="H10"/>
  <c r="G63"/>
  <c r="O81"/>
  <c r="P46"/>
  <c r="N96"/>
  <c r="G10"/>
  <c r="O24"/>
  <c r="J66"/>
  <c r="J78"/>
  <c r="K7"/>
  <c r="O10"/>
  <c r="H61"/>
  <c r="B67"/>
  <c r="N87"/>
  <c r="H87"/>
  <c r="K90"/>
  <c r="K55"/>
  <c r="G14"/>
  <c r="N11"/>
  <c r="K4"/>
  <c r="N40"/>
  <c r="L34"/>
  <c r="G93"/>
  <c r="L93"/>
  <c r="Q49"/>
  <c r="J91"/>
  <c r="H58"/>
  <c r="N97"/>
  <c r="J19"/>
  <c r="Q22"/>
  <c r="H93"/>
  <c r="O61"/>
  <c r="G72"/>
  <c r="B21"/>
  <c r="Q11"/>
  <c r="P45"/>
  <c r="G62"/>
  <c r="H70"/>
  <c r="B68"/>
  <c r="J61"/>
  <c r="Q68"/>
  <c r="I80"/>
  <c r="L7"/>
  <c r="N22"/>
  <c r="K22"/>
  <c r="J29"/>
  <c r="G17"/>
  <c r="P13"/>
  <c r="G15"/>
  <c r="H50"/>
  <c r="N48"/>
  <c r="Q70"/>
  <c r="H84"/>
  <c r="P71"/>
  <c r="N43"/>
  <c r="G35"/>
  <c r="I10"/>
  <c r="P24"/>
  <c r="Q63"/>
  <c r="B82"/>
  <c r="B96"/>
  <c r="K30"/>
  <c r="H17"/>
  <c r="N3"/>
  <c r="J62"/>
  <c r="K67"/>
  <c r="B44"/>
  <c r="L5"/>
  <c r="J55"/>
  <c r="O12"/>
  <c r="K88"/>
  <c r="P89"/>
  <c r="I15"/>
  <c r="O21"/>
  <c r="O5"/>
  <c r="I11"/>
  <c r="Q10"/>
  <c r="H60"/>
  <c r="G13"/>
  <c r="O53"/>
  <c r="L76"/>
  <c r="I53"/>
  <c r="I37"/>
  <c r="P83"/>
  <c r="G71"/>
  <c r="P4"/>
  <c r="N9"/>
  <c r="B10"/>
  <c r="I68"/>
  <c r="I52"/>
  <c r="I44"/>
  <c r="G55"/>
  <c r="I75"/>
  <c r="G22"/>
  <c r="H8"/>
  <c r="J46"/>
  <c r="N8"/>
  <c r="K24"/>
  <c r="O82"/>
  <c r="O70"/>
  <c r="J40"/>
  <c r="O68"/>
  <c r="H78"/>
  <c r="G79"/>
  <c r="O18"/>
  <c r="I12"/>
  <c r="J48"/>
  <c r="N37"/>
  <c r="G92"/>
  <c r="G96"/>
  <c r="H43"/>
  <c r="B11"/>
  <c r="L4"/>
  <c r="N21"/>
  <c r="K37"/>
  <c r="J95"/>
  <c r="P15"/>
  <c r="N32"/>
  <c r="H7"/>
  <c r="Q16"/>
  <c r="O43"/>
  <c r="N12"/>
  <c r="O50"/>
  <c r="O6"/>
  <c r="Q86"/>
  <c r="L17"/>
  <c r="N45"/>
  <c r="P86"/>
  <c r="B45"/>
  <c r="G89"/>
  <c r="Q40"/>
  <c r="B93"/>
  <c r="G6"/>
  <c r="B29"/>
  <c r="J15"/>
  <c r="N39"/>
  <c r="N57"/>
  <c r="K9"/>
  <c r="Q53"/>
  <c r="O9"/>
  <c r="B34"/>
  <c r="L79"/>
  <c r="Q45"/>
  <c r="K87"/>
  <c r="G73"/>
  <c r="Q54"/>
  <c r="L70"/>
  <c r="K82"/>
  <c r="I47"/>
  <c r="P7"/>
  <c r="J79"/>
  <c r="J52"/>
  <c r="B74"/>
  <c r="K19"/>
  <c r="O63"/>
  <c r="O8"/>
  <c r="P17"/>
  <c r="J27"/>
  <c r="L26"/>
  <c r="I60"/>
  <c r="O33"/>
  <c r="K76"/>
  <c r="J69"/>
  <c r="P43"/>
  <c r="K54"/>
  <c r="J80"/>
  <c r="O72"/>
  <c r="K38"/>
  <c r="J65"/>
  <c r="J43"/>
  <c r="B69"/>
  <c r="Q94"/>
  <c r="G39"/>
  <c r="L92"/>
  <c r="N24"/>
  <c r="K33"/>
  <c r="I85"/>
  <c r="B22"/>
  <c r="N92"/>
  <c r="L97"/>
  <c r="P42"/>
  <c r="N53"/>
  <c r="O66"/>
  <c r="Q75"/>
  <c r="H33"/>
  <c r="Q33"/>
  <c r="L67"/>
  <c r="P6"/>
  <c r="B4"/>
  <c r="H40"/>
  <c r="L58"/>
  <c r="L51"/>
  <c r="L53"/>
  <c r="Q52"/>
  <c r="H62"/>
  <c r="J54"/>
  <c r="G58"/>
  <c r="L10"/>
  <c r="B17"/>
  <c r="Q56"/>
  <c r="G33"/>
  <c r="P10"/>
  <c r="J85"/>
  <c r="P9"/>
  <c r="G40"/>
  <c r="I48"/>
  <c r="I81"/>
  <c r="H89"/>
  <c r="L88"/>
  <c r="O16"/>
  <c r="P94"/>
  <c r="L19"/>
  <c r="G7"/>
  <c r="I33"/>
  <c r="I87"/>
  <c r="I66"/>
  <c r="H12"/>
  <c r="P12"/>
  <c r="L84"/>
  <c r="P8"/>
  <c r="P23"/>
  <c r="K89"/>
  <c r="H38"/>
  <c r="J9"/>
  <c r="J64"/>
  <c r="P72"/>
  <c r="H56"/>
  <c r="G34"/>
  <c r="Q65"/>
  <c r="P79"/>
  <c r="K58"/>
  <c r="K6"/>
  <c r="H20"/>
  <c r="L35"/>
  <c r="O83"/>
  <c r="Q35"/>
  <c r="J26"/>
  <c r="L42"/>
  <c r="O47"/>
  <c r="B53"/>
  <c r="K44"/>
  <c r="L57"/>
  <c r="P11"/>
  <c r="I4"/>
  <c r="Q74"/>
  <c r="B2"/>
  <c r="G31"/>
  <c r="B35"/>
  <c r="G68"/>
  <c r="B70"/>
  <c r="O25"/>
  <c r="H81"/>
  <c r="K47"/>
  <c r="Q87"/>
  <c r="K77"/>
  <c r="L46"/>
  <c r="N36"/>
  <c r="P25"/>
  <c r="N61"/>
  <c r="K32"/>
  <c r="L36"/>
  <c r="L25"/>
  <c r="K86"/>
  <c r="L23"/>
  <c r="J30"/>
  <c r="I20"/>
  <c r="J98"/>
  <c r="Q5"/>
  <c r="H73"/>
  <c r="I55"/>
  <c r="G52"/>
  <c r="G5"/>
  <c r="G28"/>
  <c r="J90"/>
  <c r="B7"/>
  <c r="N44"/>
  <c r="B92"/>
  <c r="O92"/>
  <c r="N30"/>
  <c r="I21"/>
  <c r="B54"/>
  <c r="B71"/>
  <c r="N41"/>
  <c r="L37"/>
  <c r="H37"/>
  <c r="H90"/>
  <c r="G74"/>
  <c r="G25"/>
  <c r="I90"/>
  <c r="J11"/>
  <c r="B9"/>
  <c r="Q34"/>
  <c r="J71"/>
  <c r="J17"/>
  <c r="G77"/>
  <c r="O39"/>
  <c r="B80"/>
  <c r="J92"/>
  <c r="I32"/>
  <c r="L82"/>
  <c r="H77"/>
  <c r="H75"/>
  <c r="I13"/>
  <c r="B94"/>
  <c r="I96"/>
  <c r="I24"/>
  <c r="O85"/>
  <c r="N83"/>
  <c r="K65"/>
  <c r="L6"/>
  <c r="J5"/>
  <c r="L81"/>
  <c r="B89"/>
  <c r="B20"/>
  <c r="B40"/>
  <c r="B42"/>
  <c r="Q12"/>
  <c r="H69"/>
  <c r="Q9"/>
  <c r="G45"/>
  <c r="N56"/>
  <c r="K70"/>
  <c r="H96"/>
  <c r="K68"/>
  <c r="I91"/>
  <c r="K27"/>
  <c r="G32"/>
  <c r="I31"/>
  <c r="O78"/>
  <c r="P97"/>
  <c r="J44"/>
  <c r="L47"/>
  <c r="B65"/>
  <c r="G69"/>
  <c r="K73"/>
  <c r="P74"/>
  <c r="O30"/>
  <c r="O97"/>
  <c r="L28"/>
  <c r="K51"/>
  <c r="O26"/>
  <c r="L60"/>
  <c r="N42"/>
  <c r="I95"/>
  <c r="N79"/>
  <c r="K11"/>
  <c r="L64"/>
  <c r="P5"/>
  <c r="N76"/>
  <c r="H64"/>
  <c r="K83"/>
  <c r="I98"/>
  <c r="O32"/>
  <c r="J49"/>
  <c r="J39"/>
  <c r="L69"/>
  <c r="C1"/>
  <c r="L56"/>
  <c r="H48"/>
  <c r="L54"/>
  <c r="K26"/>
  <c r="N10"/>
  <c r="Q24"/>
  <c r="I76"/>
  <c r="O88"/>
  <c r="I27"/>
  <c r="P64"/>
  <c r="P88"/>
  <c r="B14"/>
  <c r="H82"/>
  <c r="Q66"/>
  <c r="H97"/>
  <c r="L39"/>
  <c r="J58"/>
  <c r="B63"/>
  <c r="N6"/>
  <c r="O54"/>
  <c r="I84"/>
  <c r="G98"/>
  <c r="Q48"/>
  <c r="H85"/>
  <c r="G84"/>
  <c r="O62"/>
  <c r="O31"/>
  <c r="K13"/>
  <c r="J33"/>
  <c r="L27"/>
  <c r="O80"/>
  <c r="Q21"/>
  <c r="L75"/>
  <c r="L91"/>
  <c r="B97"/>
  <c r="O57"/>
  <c r="B33"/>
  <c r="G97"/>
  <c r="P48"/>
  <c r="G85"/>
  <c r="O11"/>
  <c r="J96"/>
  <c r="K29"/>
  <c r="O44"/>
  <c r="P76"/>
  <c r="N50"/>
  <c r="Q8"/>
  <c r="B18"/>
  <c r="O35"/>
  <c r="L43"/>
  <c r="H30"/>
  <c r="O56"/>
  <c r="B61"/>
  <c r="B60"/>
  <c r="Q71"/>
  <c r="H86"/>
  <c r="N20"/>
  <c r="Q77"/>
  <c r="N27"/>
  <c r="N28"/>
  <c r="Q79"/>
  <c r="O94"/>
  <c r="N38"/>
  <c r="P29"/>
  <c r="B83"/>
  <c r="Q98"/>
  <c r="K21"/>
  <c r="G8"/>
  <c r="B15"/>
  <c r="J56"/>
  <c r="J76"/>
  <c r="K56"/>
  <c r="J89"/>
  <c r="I3"/>
  <c r="L66"/>
  <c r="L24"/>
  <c r="J37"/>
  <c r="G16"/>
  <c r="H18"/>
  <c r="O42"/>
  <c r="I41"/>
  <c r="N17"/>
  <c r="G43"/>
  <c r="P54"/>
  <c r="K98"/>
  <c r="H41"/>
  <c r="Q88"/>
  <c r="L16"/>
  <c r="O64"/>
  <c r="N66"/>
  <c r="P40"/>
  <c r="K74"/>
  <c r="L72"/>
  <c r="O4"/>
  <c r="G94"/>
  <c r="K81"/>
  <c r="I39"/>
  <c r="J35"/>
  <c r="K8"/>
  <c r="P57"/>
  <c r="G4"/>
  <c r="G24"/>
  <c r="O89"/>
  <c r="K14"/>
  <c r="N64"/>
  <c r="O69"/>
  <c r="O96"/>
  <c r="P69"/>
  <c r="G82"/>
  <c r="J34"/>
  <c r="G18"/>
  <c r="K80"/>
  <c r="H68"/>
  <c r="K3"/>
  <c r="L74"/>
  <c r="P56"/>
  <c r="B85"/>
  <c r="G23"/>
  <c r="P27"/>
  <c r="I63"/>
  <c r="H67"/>
  <c r="Q23"/>
  <c r="L62"/>
  <c r="N33"/>
  <c r="H45"/>
  <c r="P32"/>
  <c r="H59"/>
  <c r="J83"/>
  <c r="N84"/>
  <c r="K71"/>
  <c r="H80"/>
  <c r="G57"/>
  <c r="O14"/>
  <c r="G37"/>
  <c r="J88"/>
  <c r="H19"/>
  <c r="K79"/>
  <c r="G70"/>
  <c r="G48"/>
  <c r="I73"/>
  <c r="I70"/>
  <c r="N77"/>
  <c r="G2"/>
  <c r="J14"/>
  <c r="I23"/>
  <c r="O28"/>
  <c r="J3"/>
  <c r="N58"/>
  <c r="B48"/>
  <c r="O87"/>
  <c r="L9"/>
  <c r="Q15"/>
  <c r="Q19"/>
  <c r="G54"/>
  <c r="I83"/>
  <c r="G3"/>
  <c r="I67"/>
  <c r="I86"/>
  <c r="B90"/>
  <c r="Q67"/>
  <c r="J7"/>
  <c r="J47"/>
  <c r="P96"/>
  <c r="O13"/>
  <c r="O55"/>
  <c r="P44"/>
  <c r="I49"/>
  <c r="Q28"/>
  <c r="Q6"/>
  <c r="I34"/>
  <c r="N52"/>
  <c r="P37"/>
  <c r="I92"/>
  <c r="O93"/>
  <c r="Q55"/>
  <c r="O74"/>
  <c r="F1"/>
  <c r="H66"/>
  <c r="P80"/>
  <c r="K64"/>
  <c r="K18"/>
  <c r="P55"/>
  <c r="J84"/>
  <c r="Q92"/>
  <c r="H49"/>
  <c r="I36"/>
  <c r="B76"/>
  <c r="P36"/>
  <c r="L21"/>
  <c r="N93"/>
  <c r="B91"/>
  <c r="P81"/>
  <c r="B79"/>
  <c r="Q62"/>
  <c r="K66"/>
  <c r="P82"/>
  <c r="B19"/>
  <c r="L32"/>
  <c r="K63"/>
  <c r="L11"/>
  <c r="P14"/>
  <c r="G12"/>
  <c r="N74"/>
  <c r="Q91"/>
  <c r="P95"/>
  <c r="J59"/>
  <c r="H39"/>
  <c r="Q58"/>
  <c r="I78"/>
  <c r="O90"/>
  <c r="B64"/>
  <c r="L98"/>
  <c r="H27"/>
  <c r="H26"/>
  <c r="K62"/>
  <c r="H95"/>
  <c r="I82"/>
  <c r="Q57"/>
  <c r="N81"/>
  <c r="K84"/>
  <c r="L20"/>
  <c r="P93"/>
  <c r="K41"/>
  <c r="P50"/>
  <c r="I43"/>
  <c r="K49"/>
  <c r="P68"/>
  <c r="J42"/>
  <c r="N34"/>
  <c r="I40"/>
  <c r="K91"/>
  <c r="J86"/>
  <c r="N78"/>
  <c r="G65"/>
  <c r="N85"/>
  <c r="G47"/>
  <c r="J21"/>
  <c r="K16"/>
  <c r="J41"/>
  <c r="K20"/>
  <c r="G80"/>
  <c r="N90"/>
  <c r="J87"/>
  <c r="P53"/>
  <c r="B75"/>
  <c r="I51"/>
  <c r="N49"/>
  <c r="J60"/>
  <c r="N82"/>
  <c r="B6"/>
  <c r="B66"/>
  <c r="G53"/>
  <c r="O7"/>
  <c r="J16"/>
  <c r="Q13"/>
  <c r="I89"/>
  <c r="I5"/>
  <c r="L18"/>
  <c r="G83"/>
  <c r="G87"/>
  <c r="G51"/>
  <c r="K85"/>
  <c r="G75"/>
  <c r="N59"/>
  <c r="G86"/>
  <c r="N70"/>
  <c r="N68"/>
  <c r="Q59"/>
  <c r="L38"/>
  <c r="Q44"/>
  <c r="P16"/>
  <c r="I61"/>
  <c r="K10"/>
  <c r="H3"/>
  <c r="Q81"/>
  <c r="L13"/>
  <c r="Q85"/>
  <c r="K93"/>
  <c r="P60"/>
  <c r="O84"/>
  <c r="Q72"/>
  <c r="L65"/>
  <c r="N88"/>
  <c r="H34"/>
  <c r="L80"/>
  <c r="I79"/>
  <c r="I35"/>
  <c r="K95"/>
  <c r="H29"/>
  <c r="L45"/>
  <c r="Q31"/>
  <c r="K12"/>
  <c r="Q84"/>
  <c r="N60"/>
  <c r="K69"/>
  <c r="O67"/>
  <c r="P70"/>
  <c r="H36"/>
  <c r="P3"/>
  <c r="N72"/>
  <c r="K40"/>
  <c r="G64"/>
  <c r="I88"/>
  <c r="O15"/>
  <c r="B58"/>
  <c r="Q39"/>
  <c r="L33"/>
  <c r="J13"/>
  <c r="Q95"/>
  <c r="I54"/>
  <c r="N47"/>
  <c r="L59"/>
  <c r="O98"/>
  <c r="P47"/>
  <c r="Q7"/>
  <c r="I57"/>
  <c r="H76"/>
  <c r="O65"/>
  <c r="N46"/>
  <c r="J68"/>
  <c r="J70"/>
  <c r="K75"/>
  <c r="G38"/>
  <c r="K94"/>
  <c r="H51"/>
  <c r="K72"/>
  <c r="B78"/>
  <c r="J25"/>
  <c r="L52"/>
  <c r="B86"/>
  <c r="H22"/>
  <c r="P66"/>
  <c r="G56"/>
  <c r="J6"/>
  <c r="G41"/>
  <c r="P91"/>
  <c r="B8"/>
  <c r="H15"/>
  <c r="B30"/>
  <c r="O34"/>
  <c r="L31"/>
  <c r="I42"/>
  <c r="P26"/>
  <c r="B52"/>
  <c r="B16"/>
  <c r="O79"/>
  <c r="Q17"/>
  <c r="L95"/>
  <c r="J38"/>
  <c r="K46"/>
  <c r="P39"/>
  <c r="L30"/>
  <c r="N51"/>
  <c r="H24"/>
  <c r="N19"/>
  <c r="O37"/>
  <c r="H9"/>
  <c r="K45"/>
  <c r="P59"/>
  <c r="B51"/>
  <c r="H79"/>
  <c r="J73"/>
  <c r="N16"/>
  <c r="G90"/>
  <c r="I14"/>
  <c r="N15"/>
  <c r="P92"/>
  <c r="G66"/>
  <c r="O38"/>
  <c r="Q60"/>
  <c r="J93"/>
  <c r="O36"/>
  <c r="N55"/>
  <c r="I45"/>
  <c r="O46"/>
  <c r="B50"/>
  <c r="N86"/>
  <c r="Q61"/>
  <c r="I6"/>
  <c r="G9"/>
  <c r="P19"/>
  <c r="J20"/>
  <c r="Q93"/>
  <c r="H32"/>
  <c r="Q47"/>
  <c r="L86"/>
  <c r="N63"/>
  <c r="H28"/>
  <c r="O23"/>
  <c r="J81"/>
  <c r="I69"/>
  <c r="Q90"/>
  <c r="K97"/>
  <c r="P34"/>
  <c r="G44"/>
  <c r="Q51"/>
  <c r="I25"/>
  <c r="K50"/>
  <c r="O75"/>
  <c r="G19"/>
  <c r="G50"/>
  <c r="G60"/>
  <c r="I62"/>
  <c r="J36"/>
  <c r="K36"/>
  <c r="J74"/>
  <c r="Q37"/>
  <c r="H31"/>
  <c r="N25"/>
  <c r="P85"/>
  <c r="G27"/>
  <c r="J94"/>
  <c r="L22"/>
  <c r="N71"/>
  <c r="N75"/>
  <c r="N94"/>
  <c r="N7"/>
  <c r="N62"/>
  <c r="J75"/>
  <c r="L44"/>
  <c r="H63"/>
  <c r="G26"/>
  <c r="P63"/>
  <c r="D1"/>
  <c r="K34"/>
  <c r="P84"/>
  <c r="O91"/>
  <c r="J97"/>
  <c r="N29"/>
  <c r="B72"/>
  <c r="Q43"/>
  <c r="K92"/>
  <c r="B25"/>
  <c r="L61"/>
  <c r="N4"/>
  <c r="B43"/>
  <c r="L15"/>
  <c r="H72"/>
  <c r="P33"/>
  <c r="Q64"/>
  <c r="L14"/>
  <c r="N95"/>
  <c r="K39"/>
  <c r="H52"/>
  <c r="H91"/>
  <c r="O86"/>
  <c r="I16"/>
  <c r="O45"/>
  <c r="B5"/>
  <c r="I30"/>
  <c r="G67"/>
  <c r="P38"/>
  <c r="K48"/>
  <c r="K28"/>
  <c r="Q3"/>
  <c r="K78"/>
  <c r="L49"/>
  <c r="I7"/>
  <c r="N91"/>
  <c r="Q69"/>
  <c r="P28"/>
  <c r="K53"/>
  <c r="Q73"/>
  <c r="B95"/>
  <c r="J8"/>
  <c r="P51"/>
  <c r="H57"/>
  <c r="O27"/>
  <c r="L90"/>
  <c r="Q80"/>
  <c r="B49"/>
  <c r="K43"/>
  <c r="N13"/>
  <c r="I9"/>
  <c r="G21"/>
  <c r="B37"/>
  <c r="O29"/>
  <c r="O73"/>
  <c r="H83"/>
  <c r="G61"/>
  <c r="I64"/>
  <c r="H71"/>
  <c r="E1"/>
  <c r="B36"/>
  <c r="N18"/>
  <c r="K60"/>
  <c r="K31"/>
  <c r="B55"/>
  <c r="I94"/>
  <c r="I19"/>
  <c r="G20"/>
  <c r="I93"/>
  <c r="O48"/>
  <c r="N73"/>
  <c r="H25"/>
  <c r="N5"/>
  <c r="I8"/>
  <c r="I72"/>
  <c r="H74"/>
  <c r="B24"/>
  <c r="J32"/>
  <c r="Q82"/>
  <c r="P58"/>
  <c r="N35"/>
  <c r="Q30"/>
  <c r="N98"/>
  <c r="P20"/>
  <c r="Q27"/>
  <c r="J53"/>
  <c r="N54"/>
  <c r="G59"/>
  <c r="I50"/>
  <c r="O49"/>
  <c r="N69"/>
  <c r="I59"/>
  <c r="H11"/>
  <c r="I26"/>
  <c r="H42"/>
  <c r="B32"/>
  <c r="I29"/>
  <c r="J28"/>
  <c r="I18"/>
  <c r="P49"/>
  <c r="L87"/>
  <c r="O60"/>
  <c r="H21"/>
  <c r="L71"/>
  <c r="L73"/>
  <c r="J63"/>
  <c r="N89"/>
  <c r="B84"/>
  <c r="G11"/>
  <c r="I28"/>
  <c r="G91"/>
  <c r="H47"/>
  <c r="B98"/>
  <c r="I46"/>
  <c r="B41"/>
  <c r="L68"/>
  <c r="P30"/>
  <c r="B62"/>
  <c r="Q38"/>
  <c r="N80"/>
  <c r="L83"/>
  <c r="Q20"/>
  <c r="B38"/>
  <c r="Q50"/>
  <c r="H14"/>
  <c r="G46"/>
  <c r="H54"/>
  <c r="H53"/>
  <c r="B88"/>
  <c r="H46"/>
  <c r="O71"/>
  <c r="B73"/>
  <c r="G42"/>
  <c r="H6"/>
  <c r="K17"/>
  <c r="L40"/>
  <c r="N67"/>
  <c r="H5"/>
  <c r="B47"/>
  <c r="N14"/>
  <c r="L85"/>
  <c r="O19"/>
  <c r="J31"/>
  <c r="K42"/>
  <c r="L77"/>
  <c r="B57"/>
  <c r="Q46"/>
  <c r="O41"/>
  <c r="B87"/>
  <c r="N23"/>
  <c r="J51"/>
  <c r="P90"/>
  <c r="I22"/>
  <c r="L8"/>
  <c r="H16"/>
  <c r="L55"/>
  <c r="L12"/>
  <c r="H88"/>
  <c r="Q96"/>
  <c r="G95"/>
  <c r="Q32"/>
  <c r="Q83"/>
  <c r="P31"/>
  <c r="B26"/>
  <c r="P18"/>
  <c r="H13"/>
  <c r="Q36"/>
  <c r="L3"/>
  <c r="K15"/>
  <c r="O40"/>
  <c r="Q14"/>
  <c r="B39"/>
  <c r="K23"/>
  <c r="H94"/>
  <c r="P77"/>
  <c r="P61"/>
  <c r="O95"/>
  <c r="P73"/>
  <c r="J23"/>
  <c r="P52"/>
  <c r="K96"/>
  <c r="L50"/>
  <c r="B81"/>
  <c r="B12"/>
  <c r="P98"/>
  <c r="J72"/>
  <c r="I56"/>
  <c r="I58"/>
  <c r="J12"/>
  <c r="H92"/>
  <c r="P87"/>
  <c r="Q97"/>
  <c r="B31"/>
  <c r="K57"/>
  <c r="B46"/>
  <c r="N31"/>
  <c r="B27"/>
  <c r="J82"/>
  <c r="G36"/>
  <c r="N65"/>
  <c r="G76"/>
  <c r="Q18"/>
  <c r="H65"/>
  <c r="J67"/>
  <c r="B13"/>
  <c r="L48"/>
  <c r="Q4"/>
  <c r="Q41"/>
  <c r="G81"/>
  <c r="J4"/>
  <c r="P35"/>
  <c r="I38"/>
  <c r="L78"/>
  <c r="B3"/>
  <c r="O76"/>
  <c r="J50"/>
  <c r="J10"/>
  <c r="Q25"/>
  <c r="K52"/>
  <c r="K59"/>
  <c r="N26"/>
  <c r="L89"/>
  <c r="P65"/>
  <c r="H35"/>
  <c r="I77"/>
  <c r="K5"/>
  <c r="J45"/>
  <c r="K35"/>
  <c r="O77"/>
  <c r="B59"/>
  <c r="Q76"/>
  <c r="H98"/>
  <c r="L96"/>
  <c r="J24"/>
  <c r="I65"/>
  <c r="P22"/>
  <c r="J57"/>
  <c r="G78"/>
  <c r="Q78"/>
  <c r="O17"/>
  <c r="J18"/>
  <c r="L29"/>
  <c r="I74"/>
  <c r="L41"/>
  <c r="G88"/>
  <c r="I97"/>
  <c r="B77"/>
  <c r="B56"/>
  <c r="O22"/>
  <c r="O59"/>
  <c r="I71"/>
  <c r="I17"/>
  <c r="O51"/>
  <c r="H4"/>
  <c r="P75"/>
  <c r="K25"/>
  <c r="K61"/>
  <c r="Q26"/>
  <c r="B28"/>
  <c r="P21"/>
  <c r="H23"/>
  <c r="O3"/>
  <c r="G49"/>
  <c r="J22"/>
  <c r="J77"/>
  <c r="O65" i="56" l="1"/>
  <c r="R26" i="78"/>
  <c r="M38"/>
  <c r="M17"/>
  <c r="O99"/>
  <c r="M71"/>
  <c r="D3"/>
  <c r="F3"/>
  <c r="E3"/>
  <c r="B99"/>
  <c r="C3"/>
  <c r="M65"/>
  <c r="F56"/>
  <c r="C56"/>
  <c r="D56"/>
  <c r="E56"/>
  <c r="D77"/>
  <c r="C77"/>
  <c r="F77"/>
  <c r="E77"/>
  <c r="C28"/>
  <c r="D28"/>
  <c r="E28"/>
  <c r="F28"/>
  <c r="M97"/>
  <c r="M77"/>
  <c r="E59"/>
  <c r="F59"/>
  <c r="C59"/>
  <c r="D59"/>
  <c r="F13"/>
  <c r="D13"/>
  <c r="E13"/>
  <c r="C13"/>
  <c r="R84"/>
  <c r="M74"/>
  <c r="R65"/>
  <c r="R33"/>
  <c r="D27"/>
  <c r="E27"/>
  <c r="F27"/>
  <c r="C27"/>
  <c r="R31"/>
  <c r="C46"/>
  <c r="F46"/>
  <c r="D46"/>
  <c r="E46"/>
  <c r="R86"/>
  <c r="M63"/>
  <c r="C50"/>
  <c r="D50"/>
  <c r="E50"/>
  <c r="F50"/>
  <c r="E31"/>
  <c r="D31"/>
  <c r="C31"/>
  <c r="F31"/>
  <c r="M45"/>
  <c r="E85"/>
  <c r="C85"/>
  <c r="D85"/>
  <c r="F85"/>
  <c r="R55"/>
  <c r="M58"/>
  <c r="M66"/>
  <c r="K99"/>
  <c r="M56"/>
  <c r="M87"/>
  <c r="M33"/>
  <c r="F12"/>
  <c r="C12"/>
  <c r="D12"/>
  <c r="E12"/>
  <c r="R15"/>
  <c r="F81"/>
  <c r="C81"/>
  <c r="E81"/>
  <c r="D81"/>
  <c r="M14"/>
  <c r="R16"/>
  <c r="M81"/>
  <c r="R64"/>
  <c r="M48"/>
  <c r="C51"/>
  <c r="E51"/>
  <c r="D51"/>
  <c r="F51"/>
  <c r="R19"/>
  <c r="D39"/>
  <c r="C39"/>
  <c r="E39"/>
  <c r="F39"/>
  <c r="D17"/>
  <c r="E17"/>
  <c r="F17"/>
  <c r="C17"/>
  <c r="M39"/>
  <c r="R51"/>
  <c r="L99"/>
  <c r="F26"/>
  <c r="D26"/>
  <c r="E26"/>
  <c r="C26"/>
  <c r="R66"/>
  <c r="F16"/>
  <c r="E16"/>
  <c r="C16"/>
  <c r="D16"/>
  <c r="E52"/>
  <c r="F52"/>
  <c r="C52"/>
  <c r="D52"/>
  <c r="E4"/>
  <c r="F4"/>
  <c r="C4"/>
  <c r="D4"/>
  <c r="M42"/>
  <c r="E30"/>
  <c r="C30"/>
  <c r="D30"/>
  <c r="F30"/>
  <c r="R17"/>
  <c r="M41"/>
  <c r="D8"/>
  <c r="F8"/>
  <c r="E8"/>
  <c r="C8"/>
  <c r="R53"/>
  <c r="M22"/>
  <c r="R92"/>
  <c r="R23"/>
  <c r="F22"/>
  <c r="E22"/>
  <c r="C22"/>
  <c r="D22"/>
  <c r="F87"/>
  <c r="E87"/>
  <c r="D87"/>
  <c r="C87"/>
  <c r="M85"/>
  <c r="M3"/>
  <c r="I99"/>
  <c r="C86"/>
  <c r="F86"/>
  <c r="D86"/>
  <c r="E86"/>
  <c r="R24"/>
  <c r="C57"/>
  <c r="E57"/>
  <c r="F57"/>
  <c r="D57"/>
  <c r="C78"/>
  <c r="E78"/>
  <c r="D78"/>
  <c r="F78"/>
  <c r="C69"/>
  <c r="F69"/>
  <c r="D69"/>
  <c r="E69"/>
  <c r="D15"/>
  <c r="F15"/>
  <c r="C15"/>
  <c r="E15"/>
  <c r="R14"/>
  <c r="F47"/>
  <c r="D47"/>
  <c r="E47"/>
  <c r="C47"/>
  <c r="C83"/>
  <c r="F83"/>
  <c r="E83"/>
  <c r="D83"/>
  <c r="R67"/>
  <c r="R38"/>
  <c r="R46"/>
  <c r="R28"/>
  <c r="M57"/>
  <c r="R27"/>
  <c r="E73"/>
  <c r="F73"/>
  <c r="C73"/>
  <c r="D73"/>
  <c r="M60"/>
  <c r="R20"/>
  <c r="C88"/>
  <c r="F88"/>
  <c r="E88"/>
  <c r="D88"/>
  <c r="R47"/>
  <c r="C60"/>
  <c r="E60"/>
  <c r="D60"/>
  <c r="F60"/>
  <c r="M54"/>
  <c r="E61"/>
  <c r="C61"/>
  <c r="D61"/>
  <c r="F61"/>
  <c r="F74"/>
  <c r="D74"/>
  <c r="E74"/>
  <c r="C74"/>
  <c r="C38"/>
  <c r="F38"/>
  <c r="D38"/>
  <c r="E38"/>
  <c r="D58"/>
  <c r="C58"/>
  <c r="F58"/>
  <c r="E58"/>
  <c r="F18"/>
  <c r="C18"/>
  <c r="E18"/>
  <c r="D18"/>
  <c r="M47"/>
  <c r="M88"/>
  <c r="R80"/>
  <c r="R50"/>
  <c r="C62"/>
  <c r="E62"/>
  <c r="F62"/>
  <c r="D62"/>
  <c r="R72"/>
  <c r="P99"/>
  <c r="C41"/>
  <c r="F41"/>
  <c r="D41"/>
  <c r="E41"/>
  <c r="M46"/>
  <c r="F98"/>
  <c r="C98"/>
  <c r="D98"/>
  <c r="E98"/>
  <c r="D34"/>
  <c r="E34"/>
  <c r="F34"/>
  <c r="C34"/>
  <c r="R60"/>
  <c r="C33"/>
  <c r="E33"/>
  <c r="D33"/>
  <c r="F33"/>
  <c r="M28"/>
  <c r="R57"/>
  <c r="C97"/>
  <c r="D97"/>
  <c r="E97"/>
  <c r="F97"/>
  <c r="F84"/>
  <c r="C84"/>
  <c r="E84"/>
  <c r="D84"/>
  <c r="R39"/>
  <c r="R89"/>
  <c r="D29"/>
  <c r="E29"/>
  <c r="F29"/>
  <c r="C29"/>
  <c r="M35"/>
  <c r="D93"/>
  <c r="C93"/>
  <c r="E93"/>
  <c r="F93"/>
  <c r="M79"/>
  <c r="F45"/>
  <c r="D45"/>
  <c r="E45"/>
  <c r="C45"/>
  <c r="R88"/>
  <c r="M18"/>
  <c r="R45"/>
  <c r="M29"/>
  <c r="E32"/>
  <c r="C32"/>
  <c r="D32"/>
  <c r="F32"/>
  <c r="M84"/>
  <c r="M26"/>
  <c r="R12"/>
  <c r="R6"/>
  <c r="M59"/>
  <c r="F63"/>
  <c r="C63"/>
  <c r="E63"/>
  <c r="D63"/>
  <c r="H99"/>
  <c r="R69"/>
  <c r="R32"/>
  <c r="M61"/>
  <c r="M50"/>
  <c r="R54"/>
  <c r="R21"/>
  <c r="C14"/>
  <c r="E14"/>
  <c r="F14"/>
  <c r="D14"/>
  <c r="R68"/>
  <c r="E11"/>
  <c r="F11"/>
  <c r="D11"/>
  <c r="C11"/>
  <c r="R70"/>
  <c r="R98"/>
  <c r="M27"/>
  <c r="R59"/>
  <c r="R35"/>
  <c r="M76"/>
  <c r="R37"/>
  <c r="R10"/>
  <c r="M12"/>
  <c r="F24"/>
  <c r="D24"/>
  <c r="C24"/>
  <c r="E24"/>
  <c r="M72"/>
  <c r="M5"/>
  <c r="M8"/>
  <c r="M89"/>
  <c r="R5"/>
  <c r="R73"/>
  <c r="M93"/>
  <c r="R8"/>
  <c r="M98"/>
  <c r="D66"/>
  <c r="E66"/>
  <c r="F66"/>
  <c r="C66"/>
  <c r="E6"/>
  <c r="C6"/>
  <c r="D6"/>
  <c r="F6"/>
  <c r="M19"/>
  <c r="R82"/>
  <c r="M94"/>
  <c r="R76"/>
  <c r="E55"/>
  <c r="C55"/>
  <c r="D55"/>
  <c r="F55"/>
  <c r="M75"/>
  <c r="R49"/>
  <c r="M51"/>
  <c r="M44"/>
  <c r="D75"/>
  <c r="F75"/>
  <c r="E75"/>
  <c r="C75"/>
  <c r="R18"/>
  <c r="M52"/>
  <c r="R79"/>
  <c r="E36"/>
  <c r="D36"/>
  <c r="F36"/>
  <c r="C36"/>
  <c r="M68"/>
  <c r="M95"/>
  <c r="E10"/>
  <c r="D10"/>
  <c r="C10"/>
  <c r="F10"/>
  <c r="R42"/>
  <c r="R90"/>
  <c r="R9"/>
  <c r="M64"/>
  <c r="M37"/>
  <c r="M53"/>
  <c r="F37"/>
  <c r="C37"/>
  <c r="E37"/>
  <c r="D37"/>
  <c r="R85"/>
  <c r="M9"/>
  <c r="R78"/>
  <c r="R13"/>
  <c r="C65"/>
  <c r="F65"/>
  <c r="E65"/>
  <c r="D65"/>
  <c r="D49"/>
  <c r="F49"/>
  <c r="E49"/>
  <c r="C49"/>
  <c r="M11"/>
  <c r="M40"/>
  <c r="R34"/>
  <c r="M15"/>
  <c r="M31"/>
  <c r="M43"/>
  <c r="M91"/>
  <c r="E95"/>
  <c r="C95"/>
  <c r="D95"/>
  <c r="F95"/>
  <c r="C44"/>
  <c r="D44"/>
  <c r="E44"/>
  <c r="F44"/>
  <c r="R56"/>
  <c r="R81"/>
  <c r="R91"/>
  <c r="R3"/>
  <c r="N99"/>
  <c r="M7"/>
  <c r="M82"/>
  <c r="E96"/>
  <c r="D96"/>
  <c r="C96"/>
  <c r="F96"/>
  <c r="D42"/>
  <c r="E42"/>
  <c r="C42"/>
  <c r="F42"/>
  <c r="Q99"/>
  <c r="F82"/>
  <c r="C82"/>
  <c r="D82"/>
  <c r="E82"/>
  <c r="F40"/>
  <c r="D40"/>
  <c r="E40"/>
  <c r="C40"/>
  <c r="F20"/>
  <c r="E20"/>
  <c r="D20"/>
  <c r="C20"/>
  <c r="D89"/>
  <c r="E89"/>
  <c r="C89"/>
  <c r="F89"/>
  <c r="M10"/>
  <c r="F64"/>
  <c r="E64"/>
  <c r="D64"/>
  <c r="C64"/>
  <c r="M30"/>
  <c r="R43"/>
  <c r="M78"/>
  <c r="E5"/>
  <c r="D5"/>
  <c r="C5"/>
  <c r="F5"/>
  <c r="R83"/>
  <c r="M16"/>
  <c r="R48"/>
  <c r="M24"/>
  <c r="M96"/>
  <c r="D94"/>
  <c r="C94"/>
  <c r="F94"/>
  <c r="E94"/>
  <c r="R74"/>
  <c r="M13"/>
  <c r="R95"/>
  <c r="R22"/>
  <c r="M32"/>
  <c r="D19"/>
  <c r="E19"/>
  <c r="C19"/>
  <c r="F19"/>
  <c r="M80"/>
  <c r="E80"/>
  <c r="D80"/>
  <c r="C80"/>
  <c r="F80"/>
  <c r="C43"/>
  <c r="F43"/>
  <c r="E43"/>
  <c r="D43"/>
  <c r="R4"/>
  <c r="F68"/>
  <c r="C68"/>
  <c r="E68"/>
  <c r="D68"/>
  <c r="F79"/>
  <c r="D79"/>
  <c r="E79"/>
  <c r="C79"/>
  <c r="D25"/>
  <c r="C25"/>
  <c r="E25"/>
  <c r="F25"/>
  <c r="D91"/>
  <c r="E91"/>
  <c r="F91"/>
  <c r="C91"/>
  <c r="D9"/>
  <c r="E9"/>
  <c r="C9"/>
  <c r="F9"/>
  <c r="R93"/>
  <c r="E72"/>
  <c r="D72"/>
  <c r="C72"/>
  <c r="F72"/>
  <c r="R29"/>
  <c r="C21"/>
  <c r="E21"/>
  <c r="F21"/>
  <c r="D21"/>
  <c r="M90"/>
  <c r="E76"/>
  <c r="F76"/>
  <c r="D76"/>
  <c r="C76"/>
  <c r="M36"/>
  <c r="R97"/>
  <c r="R41"/>
  <c r="D71"/>
  <c r="C71"/>
  <c r="E71"/>
  <c r="F71"/>
  <c r="D54"/>
  <c r="C54"/>
  <c r="F54"/>
  <c r="E54"/>
  <c r="M21"/>
  <c r="R30"/>
  <c r="R62"/>
  <c r="R7"/>
  <c r="F92"/>
  <c r="C92"/>
  <c r="D92"/>
  <c r="E92"/>
  <c r="R94"/>
  <c r="R40"/>
  <c r="R44"/>
  <c r="R75"/>
  <c r="C7"/>
  <c r="F7"/>
  <c r="E7"/>
  <c r="D7"/>
  <c r="R71"/>
  <c r="R11"/>
  <c r="M92"/>
  <c r="R52"/>
  <c r="M34"/>
  <c r="M55"/>
  <c r="R25"/>
  <c r="R87"/>
  <c r="C67"/>
  <c r="D67"/>
  <c r="E67"/>
  <c r="F67"/>
  <c r="M49"/>
  <c r="M20"/>
  <c r="M62"/>
  <c r="R96"/>
  <c r="E90"/>
  <c r="F90"/>
  <c r="C90"/>
  <c r="D90"/>
  <c r="R61"/>
  <c r="M86"/>
  <c r="M67"/>
  <c r="M25"/>
  <c r="R36"/>
  <c r="G99"/>
  <c r="M83"/>
  <c r="M69"/>
  <c r="F23"/>
  <c r="D23"/>
  <c r="E23"/>
  <c r="C23"/>
  <c r="E70"/>
  <c r="D70"/>
  <c r="C70"/>
  <c r="F70"/>
  <c r="D48"/>
  <c r="F48"/>
  <c r="E48"/>
  <c r="C48"/>
  <c r="R58"/>
  <c r="F35"/>
  <c r="E35"/>
  <c r="D35"/>
  <c r="C35"/>
  <c r="J99"/>
  <c r="R63"/>
  <c r="M23"/>
  <c r="M4"/>
  <c r="R77"/>
  <c r="M70"/>
  <c r="M73"/>
  <c r="E53"/>
  <c r="C53"/>
  <c r="F53"/>
  <c r="D53"/>
  <c r="M6"/>
  <c r="V25" i="58"/>
  <c r="O71" i="55"/>
  <c r="F12" i="58"/>
  <c r="F99" s="1"/>
  <c r="O65"/>
  <c r="O48" i="57"/>
  <c r="O64"/>
  <c r="O78" i="56"/>
  <c r="O66"/>
  <c r="O62"/>
  <c r="O54"/>
  <c r="O46"/>
  <c r="O30"/>
  <c r="O26"/>
  <c r="O10"/>
  <c r="O78" i="55"/>
  <c r="O74"/>
  <c r="O66"/>
  <c r="O94" i="56"/>
  <c r="O29"/>
  <c r="O25"/>
  <c r="V17"/>
  <c r="G22" i="55"/>
  <c r="V22" s="1"/>
  <c r="G58"/>
  <c r="O58" s="1"/>
  <c r="O70" i="56"/>
  <c r="O57"/>
  <c r="V27"/>
  <c r="O36"/>
  <c r="O13"/>
  <c r="V11"/>
  <c r="O46" i="55"/>
  <c r="G27"/>
  <c r="G23"/>
  <c r="V23" s="1"/>
  <c r="V51"/>
  <c r="O14"/>
  <c r="G98" i="57"/>
  <c r="V98" s="1"/>
  <c r="G94"/>
  <c r="V94" s="1"/>
  <c r="O57" i="58"/>
  <c r="O22"/>
  <c r="O6"/>
  <c r="G90" i="57"/>
  <c r="V90" s="1"/>
  <c r="G86"/>
  <c r="O86" s="1"/>
  <c r="G82"/>
  <c r="V82" s="1"/>
  <c r="G66"/>
  <c r="V66" s="1"/>
  <c r="G50"/>
  <c r="V50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9" i="57" l="1"/>
  <c r="O98"/>
  <c r="O43" i="58"/>
  <c r="D99" i="78"/>
  <c r="R99"/>
  <c r="E99"/>
  <c r="C99"/>
  <c r="F99"/>
  <c r="M99"/>
  <c r="O82" i="57"/>
  <c r="O23" i="55"/>
  <c r="O4" i="56"/>
  <c r="V27" i="55"/>
  <c r="O27"/>
  <c r="O25" i="57"/>
  <c r="O11" i="58"/>
  <c r="O90" i="57"/>
  <c r="V86"/>
  <c r="O77"/>
  <c r="V18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AY32" i="54"/>
  <c r="AY40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H5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" i="54" l="1"/>
  <c r="CP91"/>
  <c r="CP42"/>
  <c r="CP83"/>
  <c r="CP44"/>
  <c r="CP38"/>
  <c r="CP35"/>
  <c r="CP26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<sst xmlns="http://schemas.openxmlformats.org/spreadsheetml/2006/main" count="8833" uniqueCount="537">
  <si>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</si>
  <si>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</si>
  <si>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</si>
  <si>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</si>
  <si>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</si>
  <si>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</si>
  <si>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</si>
  <si>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</si>
  <si>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</si>
  <si>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</si>
  <si>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</si>
  <si>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</si>
  <si>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</si>
  <si>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</si>
  <si>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</si>
  <si>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</si>
  <si>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</si>
  <si>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</si>
  <si>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</si>
  <si>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</si>
  <si>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</si>
  <si>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</si>
  <si>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</si>
  <si>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</si>
  <si>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</si>
  <si>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</si>
  <si>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</si>
  <si>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</si>
  <si>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</si>
  <si>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</si>
  <si>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</si>
  <si>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</si>
  <si>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</si>
  <si>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</si>
  <si>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</si>
  <si>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</si>
  <si>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</si>
  <si>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</si>
  <si>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</si>
  <si>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</si>
  <si>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</si>
  <si>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</si>
  <si>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</si>
  <si>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</si>
  <si>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</si>
  <si>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</si>
  <si>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</si>
  <si>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</si>
  <si>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</si>
  <si>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</si>
  <si>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</si>
  <si>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</si>
  <si>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</si>
  <si>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</si>
  <si>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</si>
  <si>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</si>
  <si>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</si>
  <si>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</si>
  <si>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</si>
  <si>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</si>
  <si>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</si>
  <si>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</si>
  <si>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</si>
  <si>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</si>
  <si>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</si>
  <si>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</si>
  <si>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</si>
  <si>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</si>
  <si>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</si>
  <si>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</si>
  <si>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</si>
  <si>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</si>
  <si>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</si>
  <si>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</si>
  <si>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</si>
  <si>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</si>
  <si>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</si>
  <si>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</si>
  <si>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</si>
  <si>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</si>
  <si>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</si>
  <si>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</si>
  <si>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</si>
  <si>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</si>
  <si>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</si>
  <si>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</si>
  <si>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</si>
  <si>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</si>
  <si>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</si>
  <si>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</si>
  <si>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</si>
  <si>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</si>
  <si>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</si>
  <si>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</si>
  <si>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</si>
  <si>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</si>
  <si>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</si>
  <si>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</si>
  <si>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</si>
  <si>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</si>
  <si>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</si>
  <si>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</si>
  <si>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</si>
  <si>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</si>
  <si>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</si>
  <si>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</si>
  <si>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</si>
  <si>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</si>
  <si>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</si>
  <si>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</si>
  <si>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</si>
  <si>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</si>
  <si>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</si>
  <si>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</si>
  <si>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</si>
  <si>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</si>
  <si>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</si>
  <si>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</si>
  <si>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</si>
  <si>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</si>
  <si>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</si>
  <si>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</si>
  <si>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</si>
  <si>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</si>
  <si>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</si>
  <si>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</si>
  <si>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</si>
  <si>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</si>
  <si>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</si>
  <si>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</si>
  <si>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</si>
  <si>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</si>
  <si>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</si>
  <si>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</si>
  <si>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</si>
  <si>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</si>
  <si>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</si>
  <si>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</si>
  <si>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</si>
  <si>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</si>
  <si>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</si>
  <si>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</si>
  <si>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</si>
  <si>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</si>
  <si>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</si>
  <si>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</si>
  <si>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</si>
  <si>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</si>
  <si>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</si>
  <si>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</si>
  <si>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</si>
  <si>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</si>
  <si>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</si>
  <si>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</si>
  <si>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</si>
  <si>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</si>
  <si>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</si>
  <si>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</si>
  <si>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</si>
  <si>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</si>
  <si>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</si>
  <si>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</si>
  <si>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</si>
  <si>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</si>
  <si>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</si>
  <si>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</si>
  <si>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</si>
  <si>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</si>
  <si>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</si>
  <si>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</si>
  <si>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</si>
  <si>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</si>
  <si>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</si>
  <si>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</si>
  <si>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</si>
  <si>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</si>
  <si>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</si>
  <si>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</si>
  <si>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</si>
  <si>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</si>
  <si>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</si>
  <si>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</si>
  <si>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</si>
  <si>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</si>
  <si>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</si>
  <si>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</si>
  <si>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</si>
  <si>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</si>
  <si>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</si>
  <si>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</si>
  <si>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</si>
  <si>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</si>
  <si>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</si>
  <si>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</si>
  <si>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</si>
  <si>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</si>
  <si>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</si>
  <si>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</si>
  <si>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</si>
  <si>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</si>
  <si>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</si>
  <si>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</si>
  <si>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</si>
  <si>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</si>
  <si>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</si>
  <si>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</si>
  <si>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</si>
  <si>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</si>
  <si>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</si>
  <si>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</si>
  <si>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</si>
  <si>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</si>
  <si>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</si>
  <si>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</si>
  <si>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</si>
  <si>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</si>
  <si>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</si>
  <si>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</si>
  <si>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</si>
  <si>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</si>
  <si>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</si>
  <si>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</si>
  <si>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</si>
  <si>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</si>
  <si>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</si>
  <si>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</si>
  <si>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</si>
  <si>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</si>
  <si>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</si>
  <si>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</si>
  <si>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</si>
  <si>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</si>
  <si>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</si>
  <si>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</si>
  <si>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</si>
  <si>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</si>
  <si>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</si>
  <si>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</si>
  <si>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</si>
  <si>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</si>
  <si>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</si>
  <si>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</si>
  <si>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</si>
  <si>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</si>
  <si>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</si>
  <si>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</si>
  <si>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</si>
  <si>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</si>
  <si>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</si>
  <si>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</si>
  <si>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</si>
  <si>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</si>
  <si>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</si>
  <si>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</si>
  <si>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</si>
  <si>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</si>
  <si>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</si>
  <si>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</si>
  <si>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</si>
  <si>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</si>
  <si>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</si>
  <si>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</si>
  <si>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</si>
  <si>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</si>
  <si>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</si>
  <si>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</si>
  <si>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</si>
  <si>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</si>
  <si>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</si>
  <si>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</si>
  <si>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</si>
  <si>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</si>
  <si>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</si>
  <si>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</si>
  <si>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</si>
  <si>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</si>
  <si>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</si>
  <si>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</si>
  <si>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</si>
  <si>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</si>
  <si>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</si>
  <si>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</si>
  <si>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</si>
  <si>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</si>
  <si>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</si>
  <si>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</si>
  <si>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</si>
  <si>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</si>
  <si>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</si>
  <si>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</si>
  <si>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</si>
  <si>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</si>
  <si>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</si>
  <si>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</si>
  <si>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</si>
  <si>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</si>
  <si>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</si>
  <si>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</si>
  <si>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</si>
  <si>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</si>
  <si>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</si>
  <si>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</si>
  <si>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</si>
  <si>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</si>
  <si>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</si>
  <si>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</si>
  <si>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</si>
  <si>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</si>
  <si>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</si>
  <si>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</si>
  <si>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</si>
  <si>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</si>
  <si>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</si>
  <si>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</si>
  <si>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</si>
  <si>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</si>
  <si>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</si>
  <si>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</si>
  <si>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</si>
  <si>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</si>
  <si>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</si>
  <si>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</si>
  <si>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</si>
  <si>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</si>
  <si>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</si>
  <si>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</si>
  <si>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</si>
  <si>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</si>
  <si>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</si>
  <si>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</si>
  <si>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</si>
  <si>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</si>
  <si>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</si>
  <si>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</si>
  <si>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</si>
  <si>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</si>
  <si>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</si>
  <si>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</si>
  <si>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</si>
  <si>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</si>
  <si>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</si>
  <si>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</si>
  <si>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</si>
  <si>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</si>
  <si>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</si>
  <si>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</si>
  <si>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</si>
  <si>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</si>
  <si>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</si>
  <si>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</si>
  <si>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</si>
  <si>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</si>
  <si>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</si>
  <si>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</si>
  <si>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</si>
  <si>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</si>
  <si>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</si>
  <si>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</si>
  <si>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</si>
  <si>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</si>
  <si>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</si>
  <si>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</si>
  <si>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</si>
  <si>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</si>
  <si>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</si>
  <si>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</si>
  <si>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</si>
  <si>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</si>
  <si>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</si>
  <si>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</si>
  <si>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</si>
  <si>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</si>
  <si>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</si>
  <si>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</si>
  <si>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</si>
  <si>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</si>
  <si>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</si>
  <si>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</si>
  <si>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</si>
  <si>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</si>
  <si>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</si>
  <si>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</si>
  <si>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</si>
  <si>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</si>
  <si>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</si>
  <si>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</si>
  <si>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</si>
  <si>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</si>
  <si>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</si>
  <si>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</si>
  <si>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</si>
  <si>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</si>
  <si>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</si>
  <si>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</si>
  <si>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</si>
  <si>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</si>
  <si>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</si>
  <si>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</si>
  <si>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</si>
  <si>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</si>
  <si>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</si>
  <si>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</si>
  <si>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</si>
  <si>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</si>
  <si>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</si>
  <si>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</si>
  <si>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</si>
  <si>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</si>
  <si>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</si>
  <si>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</si>
  <si>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</si>
  <si>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</si>
  <si>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</si>
  <si>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</si>
  <si>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</si>
  <si>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</si>
  <si>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</si>
  <si>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</si>
  <si>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</si>
  <si>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</si>
  <si>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</si>
  <si>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</si>
  <si>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</si>
  <si>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</si>
  <si>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</si>
  <si>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</si>
  <si>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</si>
  <si>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</si>
  <si>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</si>
  <si>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</si>
  <si>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</si>
  <si>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</si>
  <si>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</si>
  <si>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</si>
  <si>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</si>
  <si>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</si>
  <si>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</si>
  <si>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</si>
  <si>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</si>
  <si>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</si>
  <si>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</si>
  <si>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</si>
  <si>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</si>
  <si>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</si>
  <si>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</si>
  <si>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</si>
  <si>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</si>
  <si>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</si>
  <si>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</si>
  <si>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</si>
  <si>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</si>
  <si>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</si>
  <si>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</si>
  <si>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</si>
  <si>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</si>
  <si>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</si>
  <si>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</si>
  <si>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</si>
  <si>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</si>
  <si>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</si>
  <si>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</si>
  <si>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</si>
  <si>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</si>
  <si>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</si>
  <si>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</si>
  <si>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</si>
  <si>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</si>
  <si>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</si>
  <si>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</si>
  <si>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</si>
  <si>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</si>
  <si>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</si>
  <si>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</si>
  <si>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</si>
  <si>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</si>
  <si>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</si>
  <si>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</si>
  <si>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</si>
  <si>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</si>
  <si>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</si>
  <si>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</si>
  <si>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</si>
  <si>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</si>
  <si>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</si>
  <si>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</si>
  <si>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</si>
  <si>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</si>
  <si>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</si>
  <si>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</si>
  <si>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</si>
  <si>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</si>
  <si>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</si>
  <si>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</si>
  <si>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</si>
  <si>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</si>
  <si>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</si>
  <si>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</si>
  <si>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</si>
  <si>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</si>
  <si>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</si>
  <si>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</si>
  <si>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</si>
  <si>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</si>
  <si>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</si>
  <si>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</si>
  <si>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</si>
  <si>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</si>
  <si>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</si>
  <si>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</si>
  <si>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</si>
  <si>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</si>
  <si>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</si>
  <si>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</si>
  <si>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</si>
  <si>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</si>
  <si>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</si>
  <si>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</si>
  <si>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</si>
  <si>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</si>
  <si>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</si>
  <si>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</si>
  <si>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</si>
  <si>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</si>
  <si>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</si>
  <si>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</si>
  <si>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</si>
  <si>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58IS2023/10/23</t>
  </si>
  <si>
    <t>East_Delhi_Waste_Processing_Company_Limited_(EDWPCL)</t>
  </si>
  <si>
    <t>AEML</t>
  </si>
  <si>
    <t>HP</t>
  </si>
  <si>
    <t>TPC MSEB</t>
  </si>
  <si>
    <t>NSLSUGAR</t>
  </si>
  <si>
    <t>ITCWIND</t>
  </si>
  <si>
    <t>SOLAPUR_SOLAR</t>
  </si>
  <si>
    <t>SKS Raigarh</t>
  </si>
  <si>
    <t>RSRPL_BKN</t>
  </si>
  <si>
    <t>CHANJUII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</si>
</sst>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158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158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158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158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158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158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158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158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160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160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160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160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160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160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158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158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157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157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157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157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157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157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157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157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157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157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157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157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157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157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157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154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154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154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154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154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152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152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152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152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152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155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155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156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156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156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156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156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156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156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156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158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158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158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45222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287</v>
      </c>
    </row>
    <row r="9" spans="1:3">
      <c r="A9" s="46" t="s">
        <v>450</v>
      </c>
      <c r="B9" s="201">
        <v>45222.980914351851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45222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24.5</v>
      </c>
      <c r="C3" s="198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8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198">
        <v>24.5</v>
      </c>
      <c r="C4" s="198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9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198">
        <v>24.5</v>
      </c>
      <c r="C5" s="198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9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198">
        <v>24.5</v>
      </c>
      <c r="C6" s="198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9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198">
        <v>24.5</v>
      </c>
      <c r="C7" s="198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9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8">
        <v>24.5</v>
      </c>
      <c r="C8" s="198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9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8">
        <v>24.5</v>
      </c>
      <c r="C9" s="198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9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8">
        <v>24.5</v>
      </c>
      <c r="C10" s="198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9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8">
        <v>24.5</v>
      </c>
      <c r="C11" s="198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9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8">
        <v>24.5</v>
      </c>
      <c r="C12" s="198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9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8">
        <v>24.5</v>
      </c>
      <c r="C13" s="198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9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8">
        <v>24.5</v>
      </c>
      <c r="C14" s="198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9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8">
        <v>24.5</v>
      </c>
      <c r="C15" s="198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9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8">
        <v>24.5</v>
      </c>
      <c r="C16" s="198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9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8">
        <v>24.5</v>
      </c>
      <c r="C17" s="198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9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8">
        <v>24.5</v>
      </c>
      <c r="C18" s="198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9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8">
        <v>24.5</v>
      </c>
      <c r="C19" s="198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9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8">
        <v>24.5</v>
      </c>
      <c r="C20" s="198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9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8">
        <v>24.5</v>
      </c>
      <c r="C21" s="198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9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8">
        <v>24.5</v>
      </c>
      <c r="C22" s="198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9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8">
        <v>24.5</v>
      </c>
      <c r="C23" s="198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9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8">
        <v>24.5</v>
      </c>
      <c r="C24" s="198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9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8">
        <v>24.5</v>
      </c>
      <c r="C25" s="198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9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8">
        <v>24.5</v>
      </c>
      <c r="C26" s="198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9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8">
        <v>24.5</v>
      </c>
      <c r="C27" s="198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9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8">
        <v>24.5</v>
      </c>
      <c r="C28" s="198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9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8">
        <v>24.5</v>
      </c>
      <c r="C29" s="198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9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8">
        <v>24.5</v>
      </c>
      <c r="C30" s="198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9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8">
        <v>24.5</v>
      </c>
      <c r="C31" s="198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9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8">
        <v>24.5</v>
      </c>
      <c r="C32" s="198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9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8">
        <v>24.5</v>
      </c>
      <c r="C33" s="198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9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8">
        <v>24.5</v>
      </c>
      <c r="C34" s="198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9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8">
        <v>24.5</v>
      </c>
      <c r="C35" s="198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9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8">
        <v>24.5</v>
      </c>
      <c r="C36" s="19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9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24.5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0.58799999999999997</v>
      </c>
      <c r="C99" s="20">
        <f t="shared" si="27"/>
        <v>0.58799999999999997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0.24531360000000027</v>
      </c>
      <c r="J99" s="160">
        <f t="shared" ref="J99:L99" si="28">SUM(J3:J98)/4000</f>
        <v>0.1371803999999999</v>
      </c>
      <c r="K99" s="160">
        <f t="shared" si="28"/>
        <v>0.17692919999999965</v>
      </c>
      <c r="L99" s="160">
        <f t="shared" si="28"/>
        <v>2.8576800000000069E-2</v>
      </c>
      <c r="M99" s="161">
        <f>SUM(M3:M98)/4000</f>
        <v>0.58799999999999997</v>
      </c>
      <c r="N99" s="23"/>
      <c r="P99" s="37">
        <f>SUM(P3:P98)/4000</f>
        <v>0.24531360000000027</v>
      </c>
      <c r="Q99" s="37">
        <f t="shared" ref="Q99:S99" si="29">SUM(Q3:Q98)/4000</f>
        <v>0.1371803999999999</v>
      </c>
      <c r="R99" s="37">
        <f t="shared" si="29"/>
        <v>0.17692919999999965</v>
      </c>
      <c r="S99" s="37">
        <f t="shared" si="29"/>
        <v>2.8576800000000069E-2</v>
      </c>
      <c r="T99" s="37">
        <f t="shared" si="26"/>
        <v>0.58799999999999986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4.45</v>
      </c>
      <c r="N3" s="71">
        <v>0</v>
      </c>
      <c r="O3" s="53">
        <v>-50</v>
      </c>
      <c r="P3" s="53">
        <v>-186</v>
      </c>
      <c r="Q3" s="53">
        <v>0</v>
      </c>
      <c r="R3" s="53">
        <v>0</v>
      </c>
      <c r="S3" s="72">
        <v>0</v>
      </c>
      <c r="U3" s="73">
        <v>-236</v>
      </c>
      <c r="V3" s="74">
        <v>4.45</v>
      </c>
      <c r="W3">
        <v>0</v>
      </c>
      <c r="X3">
        <v>-50</v>
      </c>
      <c r="Y3">
        <v>0</v>
      </c>
      <c r="Z3">
        <v>4.45</v>
      </c>
      <c r="AA3">
        <v>-186</v>
      </c>
    </row>
    <row r="4" spans="1:27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1.84</v>
      </c>
      <c r="N4" s="73">
        <v>0</v>
      </c>
      <c r="O4" s="46">
        <v>-65</v>
      </c>
      <c r="P4" s="46">
        <v>-203</v>
      </c>
      <c r="Q4" s="46">
        <v>0</v>
      </c>
      <c r="R4" s="46">
        <v>0</v>
      </c>
      <c r="S4" s="74">
        <v>0</v>
      </c>
      <c r="U4" s="73">
        <v>-268</v>
      </c>
      <c r="V4" s="74">
        <v>1.84</v>
      </c>
      <c r="W4">
        <v>0</v>
      </c>
      <c r="X4">
        <v>-65</v>
      </c>
      <c r="Y4">
        <v>0</v>
      </c>
      <c r="Z4">
        <v>1.84</v>
      </c>
      <c r="AA4">
        <v>-203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0.28999999999999998</v>
      </c>
      <c r="N5" s="73">
        <v>0</v>
      </c>
      <c r="O5" s="46">
        <v>-65</v>
      </c>
      <c r="P5" s="46">
        <v>-206</v>
      </c>
      <c r="Q5" s="46">
        <v>0</v>
      </c>
      <c r="R5" s="46">
        <v>0</v>
      </c>
      <c r="S5" s="74">
        <v>0</v>
      </c>
      <c r="U5" s="73">
        <v>-271</v>
      </c>
      <c r="V5" s="74">
        <v>0.28999999999999998</v>
      </c>
      <c r="W5">
        <v>0</v>
      </c>
      <c r="X5">
        <v>-65</v>
      </c>
      <c r="Y5">
        <v>0</v>
      </c>
      <c r="Z5">
        <v>0.28999999999999998</v>
      </c>
      <c r="AA5">
        <v>-206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-80</v>
      </c>
      <c r="P6" s="46">
        <v>-227</v>
      </c>
      <c r="Q6" s="46">
        <v>0</v>
      </c>
      <c r="R6" s="46">
        <v>0</v>
      </c>
      <c r="S6" s="74">
        <v>0</v>
      </c>
      <c r="U6" s="73">
        <v>-307</v>
      </c>
      <c r="V6" s="74">
        <v>0</v>
      </c>
      <c r="W6">
        <v>0</v>
      </c>
      <c r="X6">
        <v>-80</v>
      </c>
      <c r="Y6">
        <v>0</v>
      </c>
      <c r="Z6">
        <v>0</v>
      </c>
      <c r="AA6">
        <v>-227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-99</v>
      </c>
      <c r="P7" s="46">
        <v>-192</v>
      </c>
      <c r="Q7" s="46">
        <v>0</v>
      </c>
      <c r="R7" s="46">
        <v>0</v>
      </c>
      <c r="S7" s="74">
        <v>0</v>
      </c>
      <c r="U7" s="73">
        <v>-291</v>
      </c>
      <c r="V7" s="74">
        <v>0</v>
      </c>
      <c r="W7">
        <v>0</v>
      </c>
      <c r="X7">
        <v>-99</v>
      </c>
      <c r="Y7">
        <v>0</v>
      </c>
      <c r="Z7">
        <v>0</v>
      </c>
      <c r="AA7">
        <v>-192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-114</v>
      </c>
      <c r="P8" s="46">
        <v>-212</v>
      </c>
      <c r="Q8" s="46">
        <v>0</v>
      </c>
      <c r="R8" s="46">
        <v>0</v>
      </c>
      <c r="S8" s="74">
        <v>0</v>
      </c>
      <c r="U8" s="73">
        <v>-326</v>
      </c>
      <c r="V8" s="74">
        <v>0</v>
      </c>
      <c r="W8">
        <v>0</v>
      </c>
      <c r="X8">
        <v>-114</v>
      </c>
      <c r="Y8">
        <v>0</v>
      </c>
      <c r="Z8">
        <v>0</v>
      </c>
      <c r="AA8">
        <v>-212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-114</v>
      </c>
      <c r="P9" s="46">
        <v>-225</v>
      </c>
      <c r="Q9" s="46">
        <v>0</v>
      </c>
      <c r="R9" s="46">
        <v>0</v>
      </c>
      <c r="S9" s="74">
        <v>0</v>
      </c>
      <c r="U9" s="73">
        <v>-339</v>
      </c>
      <c r="V9" s="74">
        <v>0</v>
      </c>
      <c r="W9">
        <v>0</v>
      </c>
      <c r="X9">
        <v>-114</v>
      </c>
      <c r="Y9">
        <v>0</v>
      </c>
      <c r="Z9">
        <v>0</v>
      </c>
      <c r="AA9">
        <v>-225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-86</v>
      </c>
      <c r="P10" s="46">
        <v>-231</v>
      </c>
      <c r="Q10" s="46">
        <v>0</v>
      </c>
      <c r="R10" s="46">
        <v>0</v>
      </c>
      <c r="S10" s="74">
        <v>0</v>
      </c>
      <c r="U10" s="73">
        <v>-317</v>
      </c>
      <c r="V10" s="74">
        <v>0</v>
      </c>
      <c r="W10">
        <v>0</v>
      </c>
      <c r="X10">
        <v>-86</v>
      </c>
      <c r="Y10">
        <v>0</v>
      </c>
      <c r="Z10">
        <v>0</v>
      </c>
      <c r="AA10">
        <v>-231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-70</v>
      </c>
      <c r="P11" s="46">
        <v>-235</v>
      </c>
      <c r="Q11" s="46">
        <v>0</v>
      </c>
      <c r="R11" s="46">
        <v>0</v>
      </c>
      <c r="S11" s="74">
        <v>0</v>
      </c>
      <c r="U11" s="73">
        <v>-305</v>
      </c>
      <c r="V11" s="74">
        <v>0</v>
      </c>
      <c r="W11">
        <v>0</v>
      </c>
      <c r="X11">
        <v>-70</v>
      </c>
      <c r="Y11">
        <v>0</v>
      </c>
      <c r="Z11">
        <v>0</v>
      </c>
      <c r="AA11">
        <v>-235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-70</v>
      </c>
      <c r="P12" s="46">
        <v>-243</v>
      </c>
      <c r="Q12" s="46">
        <v>0</v>
      </c>
      <c r="R12" s="46">
        <v>0</v>
      </c>
      <c r="S12" s="74">
        <v>0</v>
      </c>
      <c r="U12" s="73">
        <v>-313</v>
      </c>
      <c r="V12" s="74">
        <v>0</v>
      </c>
      <c r="W12">
        <v>0</v>
      </c>
      <c r="X12">
        <v>-70</v>
      </c>
      <c r="Y12">
        <v>0</v>
      </c>
      <c r="Z12">
        <v>0</v>
      </c>
      <c r="AA12">
        <v>-243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-70</v>
      </c>
      <c r="P13" s="46">
        <v>-248</v>
      </c>
      <c r="Q13" s="46">
        <v>0</v>
      </c>
      <c r="R13" s="46">
        <v>0</v>
      </c>
      <c r="S13" s="74">
        <v>0</v>
      </c>
      <c r="U13" s="73">
        <v>-318</v>
      </c>
      <c r="V13" s="74">
        <v>0</v>
      </c>
      <c r="W13">
        <v>0</v>
      </c>
      <c r="X13">
        <v>-70</v>
      </c>
      <c r="Y13">
        <v>0</v>
      </c>
      <c r="Z13">
        <v>0</v>
      </c>
      <c r="AA13">
        <v>-248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-75</v>
      </c>
      <c r="P14" s="46">
        <v>-256</v>
      </c>
      <c r="Q14" s="46">
        <v>0</v>
      </c>
      <c r="R14" s="46">
        <v>0</v>
      </c>
      <c r="S14" s="74">
        <v>0</v>
      </c>
      <c r="U14" s="73">
        <v>-331</v>
      </c>
      <c r="V14" s="74">
        <v>0</v>
      </c>
      <c r="W14">
        <v>0</v>
      </c>
      <c r="X14">
        <v>-75</v>
      </c>
      <c r="Y14">
        <v>0</v>
      </c>
      <c r="Z14">
        <v>0</v>
      </c>
      <c r="AA14">
        <v>-256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-95</v>
      </c>
      <c r="P15" s="46">
        <v>-270</v>
      </c>
      <c r="Q15" s="46">
        <v>0</v>
      </c>
      <c r="R15" s="46">
        <v>0</v>
      </c>
      <c r="S15" s="74">
        <v>0</v>
      </c>
      <c r="U15" s="73">
        <v>-365</v>
      </c>
      <c r="V15" s="74">
        <v>0</v>
      </c>
      <c r="W15">
        <v>0</v>
      </c>
      <c r="X15">
        <v>-95</v>
      </c>
      <c r="Y15">
        <v>0</v>
      </c>
      <c r="Z15">
        <v>0</v>
      </c>
      <c r="AA15">
        <v>-270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-95</v>
      </c>
      <c r="P16" s="46">
        <v>-283</v>
      </c>
      <c r="Q16" s="46">
        <v>0</v>
      </c>
      <c r="R16" s="46">
        <v>0</v>
      </c>
      <c r="S16" s="74">
        <v>0</v>
      </c>
      <c r="U16" s="73">
        <v>-378</v>
      </c>
      <c r="V16" s="74">
        <v>0</v>
      </c>
      <c r="W16">
        <v>0</v>
      </c>
      <c r="X16">
        <v>-95</v>
      </c>
      <c r="Y16">
        <v>0</v>
      </c>
      <c r="Z16">
        <v>0</v>
      </c>
      <c r="AA16">
        <v>-283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</v>
      </c>
      <c r="P17" s="46">
        <v>-293</v>
      </c>
      <c r="Q17" s="46">
        <v>0</v>
      </c>
      <c r="R17" s="46">
        <v>0</v>
      </c>
      <c r="S17" s="74">
        <v>0</v>
      </c>
      <c r="U17" s="73">
        <v>-308</v>
      </c>
      <c r="V17" s="74">
        <v>0</v>
      </c>
      <c r="W17">
        <v>0</v>
      </c>
      <c r="X17">
        <v>-15</v>
      </c>
      <c r="Y17">
        <v>0</v>
      </c>
      <c r="Z17">
        <v>0</v>
      </c>
      <c r="AA17">
        <v>-293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-90</v>
      </c>
      <c r="P18" s="46">
        <v>-305</v>
      </c>
      <c r="Q18" s="46">
        <v>0</v>
      </c>
      <c r="R18" s="46">
        <v>0</v>
      </c>
      <c r="S18" s="74">
        <v>0</v>
      </c>
      <c r="U18" s="73">
        <v>-395</v>
      </c>
      <c r="V18" s="74">
        <v>0</v>
      </c>
      <c r="W18">
        <v>0</v>
      </c>
      <c r="X18">
        <v>-90</v>
      </c>
      <c r="Y18">
        <v>0</v>
      </c>
      <c r="Z18">
        <v>0</v>
      </c>
      <c r="AA18">
        <v>-305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-10</v>
      </c>
      <c r="P19" s="46">
        <v>-311</v>
      </c>
      <c r="Q19" s="46">
        <v>0</v>
      </c>
      <c r="R19" s="46">
        <v>0</v>
      </c>
      <c r="S19" s="74">
        <v>0</v>
      </c>
      <c r="U19" s="73">
        <v>-321</v>
      </c>
      <c r="V19" s="74">
        <v>0</v>
      </c>
      <c r="W19">
        <v>0</v>
      </c>
      <c r="X19">
        <v>-10</v>
      </c>
      <c r="Y19">
        <v>0</v>
      </c>
      <c r="Z19">
        <v>0</v>
      </c>
      <c r="AA19">
        <v>-311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2.23</v>
      </c>
      <c r="N20" s="73">
        <v>0</v>
      </c>
      <c r="O20" s="46">
        <v>-75</v>
      </c>
      <c r="P20" s="46">
        <v>-302</v>
      </c>
      <c r="Q20" s="46">
        <v>0</v>
      </c>
      <c r="R20" s="46">
        <v>0</v>
      </c>
      <c r="S20" s="74">
        <v>0</v>
      </c>
      <c r="U20" s="73">
        <v>-377</v>
      </c>
      <c r="V20" s="74">
        <v>2.23</v>
      </c>
      <c r="W20">
        <v>0</v>
      </c>
      <c r="X20">
        <v>-75</v>
      </c>
      <c r="Y20">
        <v>0</v>
      </c>
      <c r="Z20">
        <v>2.23</v>
      </c>
      <c r="AA20">
        <v>-302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2.3199999999999998</v>
      </c>
      <c r="N21" s="73">
        <v>0</v>
      </c>
      <c r="O21" s="46">
        <v>-60</v>
      </c>
      <c r="P21" s="46">
        <v>-282</v>
      </c>
      <c r="Q21" s="46">
        <v>0</v>
      </c>
      <c r="R21" s="46">
        <v>0</v>
      </c>
      <c r="S21" s="74">
        <v>0</v>
      </c>
      <c r="U21" s="73">
        <v>-342</v>
      </c>
      <c r="V21" s="74">
        <v>2.3199999999999998</v>
      </c>
      <c r="W21">
        <v>0</v>
      </c>
      <c r="X21">
        <v>-60</v>
      </c>
      <c r="Y21">
        <v>0</v>
      </c>
      <c r="Z21">
        <v>2.3199999999999998</v>
      </c>
      <c r="AA21">
        <v>-282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2.52</v>
      </c>
      <c r="N22" s="73">
        <v>0</v>
      </c>
      <c r="O22" s="46">
        <v>-94</v>
      </c>
      <c r="P22" s="46">
        <v>-265</v>
      </c>
      <c r="Q22" s="46">
        <v>0</v>
      </c>
      <c r="R22" s="46">
        <v>0</v>
      </c>
      <c r="S22" s="74">
        <v>0</v>
      </c>
      <c r="U22" s="73">
        <v>-359</v>
      </c>
      <c r="V22" s="74">
        <v>2.52</v>
      </c>
      <c r="W22">
        <v>0</v>
      </c>
      <c r="X22">
        <v>-94</v>
      </c>
      <c r="Y22">
        <v>0</v>
      </c>
      <c r="Z22">
        <v>2.52</v>
      </c>
      <c r="AA22">
        <v>-265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2.81</v>
      </c>
      <c r="N23" s="73">
        <v>0</v>
      </c>
      <c r="O23" s="46">
        <v>-20</v>
      </c>
      <c r="P23" s="46">
        <v>-236</v>
      </c>
      <c r="Q23" s="46">
        <v>0</v>
      </c>
      <c r="R23" s="46">
        <v>0</v>
      </c>
      <c r="S23" s="74">
        <v>0</v>
      </c>
      <c r="U23" s="73">
        <v>-256</v>
      </c>
      <c r="V23" s="74">
        <v>2.81</v>
      </c>
      <c r="W23">
        <v>0</v>
      </c>
      <c r="X23">
        <v>-20</v>
      </c>
      <c r="Y23">
        <v>0</v>
      </c>
      <c r="Z23">
        <v>2.81</v>
      </c>
      <c r="AA23">
        <v>-236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0.48</v>
      </c>
      <c r="N24" s="73">
        <v>0</v>
      </c>
      <c r="O24" s="46">
        <v>-44</v>
      </c>
      <c r="P24" s="46">
        <v>-182</v>
      </c>
      <c r="Q24" s="46">
        <v>0</v>
      </c>
      <c r="R24" s="46">
        <v>0</v>
      </c>
      <c r="S24" s="74">
        <v>0</v>
      </c>
      <c r="U24" s="73">
        <v>-226</v>
      </c>
      <c r="V24" s="74">
        <v>0.48</v>
      </c>
      <c r="W24">
        <v>0</v>
      </c>
      <c r="X24">
        <v>-44</v>
      </c>
      <c r="Y24">
        <v>0</v>
      </c>
      <c r="Z24">
        <v>0.48</v>
      </c>
      <c r="AA24">
        <v>-182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4.84</v>
      </c>
      <c r="N25" s="73">
        <v>0</v>
      </c>
      <c r="O25" s="46">
        <v>-50</v>
      </c>
      <c r="P25" s="46">
        <v>-234</v>
      </c>
      <c r="Q25" s="46">
        <v>0</v>
      </c>
      <c r="R25" s="46">
        <v>0</v>
      </c>
      <c r="S25" s="74">
        <v>0</v>
      </c>
      <c r="U25" s="73">
        <v>-284</v>
      </c>
      <c r="V25" s="74">
        <v>4.84</v>
      </c>
      <c r="W25">
        <v>0</v>
      </c>
      <c r="X25">
        <v>-50</v>
      </c>
      <c r="Y25">
        <v>0</v>
      </c>
      <c r="Z25">
        <v>4.84</v>
      </c>
      <c r="AA25">
        <v>-234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4.84</v>
      </c>
      <c r="N26" s="73">
        <v>0</v>
      </c>
      <c r="O26" s="46">
        <v>-40</v>
      </c>
      <c r="P26" s="46">
        <v>-214</v>
      </c>
      <c r="Q26" s="46">
        <v>0</v>
      </c>
      <c r="R26" s="46">
        <v>0</v>
      </c>
      <c r="S26" s="74">
        <v>0</v>
      </c>
      <c r="U26" s="73">
        <v>-254</v>
      </c>
      <c r="V26" s="74">
        <v>4.84</v>
      </c>
      <c r="W26">
        <v>0</v>
      </c>
      <c r="X26">
        <v>-40</v>
      </c>
      <c r="Y26">
        <v>0</v>
      </c>
      <c r="Z26">
        <v>4.84</v>
      </c>
      <c r="AA26">
        <v>-214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4.84</v>
      </c>
      <c r="N27" s="73">
        <v>0</v>
      </c>
      <c r="O27" s="46">
        <v>-78</v>
      </c>
      <c r="P27" s="46">
        <v>-108</v>
      </c>
      <c r="Q27" s="46">
        <v>0</v>
      </c>
      <c r="R27" s="46">
        <v>0</v>
      </c>
      <c r="S27" s="74">
        <v>0</v>
      </c>
      <c r="U27" s="73">
        <v>-186</v>
      </c>
      <c r="V27" s="74">
        <v>4.84</v>
      </c>
      <c r="W27">
        <v>0</v>
      </c>
      <c r="X27">
        <v>-78</v>
      </c>
      <c r="Y27">
        <v>0</v>
      </c>
      <c r="Z27">
        <v>4.84</v>
      </c>
      <c r="AA27">
        <v>-108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4.84</v>
      </c>
      <c r="N28" s="73">
        <v>0</v>
      </c>
      <c r="O28" s="46">
        <v>-9</v>
      </c>
      <c r="P28" s="46">
        <v>-61.1</v>
      </c>
      <c r="Q28" s="46">
        <v>0</v>
      </c>
      <c r="R28" s="46">
        <v>0</v>
      </c>
      <c r="S28" s="74">
        <v>0</v>
      </c>
      <c r="U28" s="73">
        <v>-70.099999999999994</v>
      </c>
      <c r="V28" s="74">
        <v>4.84</v>
      </c>
      <c r="W28">
        <v>0</v>
      </c>
      <c r="X28">
        <v>-9</v>
      </c>
      <c r="Y28">
        <v>0</v>
      </c>
      <c r="Z28">
        <v>4.84</v>
      </c>
      <c r="AA28">
        <v>-61.1</v>
      </c>
    </row>
    <row r="29" spans="7:27">
      <c r="G29" t="s">
        <v>71</v>
      </c>
      <c r="H29" s="73">
        <v>8.7100000000000009</v>
      </c>
      <c r="I29" s="46">
        <v>0</v>
      </c>
      <c r="J29" s="46">
        <v>0</v>
      </c>
      <c r="K29" s="46">
        <v>0</v>
      </c>
      <c r="L29" s="46">
        <v>0</v>
      </c>
      <c r="M29" s="74">
        <v>4.84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13.55</v>
      </c>
      <c r="W29">
        <v>8.7100000000000009</v>
      </c>
      <c r="X29">
        <v>0</v>
      </c>
      <c r="Y29">
        <v>0</v>
      </c>
      <c r="Z29">
        <v>4.84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4.07</v>
      </c>
      <c r="N30" s="73">
        <v>0</v>
      </c>
      <c r="O30" s="46">
        <v>0</v>
      </c>
      <c r="P30" s="46">
        <v>-15</v>
      </c>
      <c r="Q30" s="46">
        <v>0</v>
      </c>
      <c r="R30" s="46">
        <v>0</v>
      </c>
      <c r="S30" s="74">
        <v>0</v>
      </c>
      <c r="U30" s="73">
        <v>-15</v>
      </c>
      <c r="V30" s="74">
        <v>4.07</v>
      </c>
      <c r="W30">
        <v>0</v>
      </c>
      <c r="X30">
        <v>0</v>
      </c>
      <c r="Y30">
        <v>0</v>
      </c>
      <c r="Z30">
        <v>4.07</v>
      </c>
      <c r="AA30">
        <v>-15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3.1</v>
      </c>
      <c r="N31" s="73">
        <v>0</v>
      </c>
      <c r="O31" s="46">
        <v>0</v>
      </c>
      <c r="P31" s="46">
        <v>-46</v>
      </c>
      <c r="Q31" s="46">
        <v>0</v>
      </c>
      <c r="R31" s="46">
        <v>0</v>
      </c>
      <c r="S31" s="74">
        <v>0</v>
      </c>
      <c r="U31" s="73">
        <v>-46</v>
      </c>
      <c r="V31" s="74">
        <v>3.1</v>
      </c>
      <c r="W31">
        <v>0</v>
      </c>
      <c r="X31">
        <v>0</v>
      </c>
      <c r="Y31">
        <v>0</v>
      </c>
      <c r="Z31">
        <v>3.1</v>
      </c>
      <c r="AA31">
        <v>-46</v>
      </c>
    </row>
    <row r="32" spans="7:27">
      <c r="G32" t="s">
        <v>74</v>
      </c>
      <c r="H32" s="73">
        <v>40.659999999999997</v>
      </c>
      <c r="I32" s="46">
        <v>0</v>
      </c>
      <c r="J32" s="46">
        <v>0</v>
      </c>
      <c r="K32" s="46">
        <v>0</v>
      </c>
      <c r="L32" s="46">
        <v>0</v>
      </c>
      <c r="M32" s="74">
        <v>2.42</v>
      </c>
      <c r="N32" s="73">
        <v>0</v>
      </c>
      <c r="O32" s="46">
        <v>-9</v>
      </c>
      <c r="P32" s="46">
        <v>0</v>
      </c>
      <c r="Q32" s="46">
        <v>0</v>
      </c>
      <c r="R32" s="46">
        <v>0</v>
      </c>
      <c r="S32" s="74">
        <v>0</v>
      </c>
      <c r="U32" s="73">
        <v>-9</v>
      </c>
      <c r="V32" s="74">
        <v>43.08</v>
      </c>
      <c r="W32">
        <v>40.659999999999997</v>
      </c>
      <c r="X32">
        <v>-9</v>
      </c>
      <c r="Y32">
        <v>0</v>
      </c>
      <c r="Z32">
        <v>2.42</v>
      </c>
      <c r="AA32">
        <v>0</v>
      </c>
    </row>
    <row r="33" spans="7:27">
      <c r="G33" t="s">
        <v>75</v>
      </c>
      <c r="H33" s="73">
        <v>61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-9</v>
      </c>
      <c r="P33" s="46">
        <v>0</v>
      </c>
      <c r="Q33" s="46">
        <v>0</v>
      </c>
      <c r="R33" s="46">
        <v>0</v>
      </c>
      <c r="S33" s="74">
        <v>0</v>
      </c>
      <c r="U33" s="73">
        <v>-9</v>
      </c>
      <c r="V33" s="74">
        <v>61</v>
      </c>
      <c r="W33">
        <v>61</v>
      </c>
      <c r="X33">
        <v>-9</v>
      </c>
      <c r="Y33">
        <v>0</v>
      </c>
      <c r="Z33">
        <v>0</v>
      </c>
      <c r="AA33">
        <v>0</v>
      </c>
    </row>
    <row r="34" spans="7:27">
      <c r="G34" t="s">
        <v>76</v>
      </c>
      <c r="H34" s="73">
        <v>32.92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32.92</v>
      </c>
      <c r="W34">
        <v>32.92</v>
      </c>
      <c r="X34">
        <v>0</v>
      </c>
      <c r="Y34">
        <v>0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-4</v>
      </c>
      <c r="Q35" s="46">
        <v>0</v>
      </c>
      <c r="R35" s="46">
        <v>0</v>
      </c>
      <c r="S35" s="74">
        <v>0</v>
      </c>
      <c r="U35" s="73">
        <v>-4</v>
      </c>
      <c r="V35" s="74">
        <v>0</v>
      </c>
      <c r="W35">
        <v>0</v>
      </c>
      <c r="X35">
        <v>0</v>
      </c>
      <c r="Y35">
        <v>0</v>
      </c>
      <c r="Z35">
        <v>0</v>
      </c>
      <c r="AA35">
        <v>-4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2.52</v>
      </c>
      <c r="N36" s="73">
        <v>0</v>
      </c>
      <c r="O36" s="46">
        <v>0</v>
      </c>
      <c r="P36" s="46">
        <v>-13</v>
      </c>
      <c r="Q36" s="46">
        <v>0</v>
      </c>
      <c r="R36" s="46">
        <v>0</v>
      </c>
      <c r="S36" s="74">
        <v>0</v>
      </c>
      <c r="U36" s="73">
        <v>-13</v>
      </c>
      <c r="V36" s="74">
        <v>2.52</v>
      </c>
      <c r="W36">
        <v>0</v>
      </c>
      <c r="X36">
        <v>0</v>
      </c>
      <c r="Y36">
        <v>0</v>
      </c>
      <c r="Z36">
        <v>2.52</v>
      </c>
      <c r="AA36">
        <v>-13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1.74</v>
      </c>
      <c r="N37" s="73">
        <v>0</v>
      </c>
      <c r="O37" s="46">
        <v>-10</v>
      </c>
      <c r="P37" s="46">
        <v>-15</v>
      </c>
      <c r="Q37" s="46">
        <v>0</v>
      </c>
      <c r="R37" s="46">
        <v>0</v>
      </c>
      <c r="S37" s="74">
        <v>0</v>
      </c>
      <c r="U37" s="73">
        <v>-25</v>
      </c>
      <c r="V37" s="74">
        <v>1.74</v>
      </c>
      <c r="W37">
        <v>0</v>
      </c>
      <c r="X37">
        <v>-10</v>
      </c>
      <c r="Y37">
        <v>0</v>
      </c>
      <c r="Z37">
        <v>1.74</v>
      </c>
      <c r="AA37">
        <v>-15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1.1599999999999999</v>
      </c>
      <c r="N38" s="73">
        <v>0</v>
      </c>
      <c r="O38" s="46">
        <v>-20</v>
      </c>
      <c r="P38" s="46">
        <v>-22</v>
      </c>
      <c r="Q38" s="46">
        <v>0</v>
      </c>
      <c r="R38" s="46">
        <v>0</v>
      </c>
      <c r="S38" s="74">
        <v>0</v>
      </c>
      <c r="U38" s="73">
        <v>-42</v>
      </c>
      <c r="V38" s="74">
        <v>1.1599999999999999</v>
      </c>
      <c r="W38">
        <v>0</v>
      </c>
      <c r="X38">
        <v>-20</v>
      </c>
      <c r="Y38">
        <v>0</v>
      </c>
      <c r="Z38">
        <v>1.1599999999999999</v>
      </c>
      <c r="AA38">
        <v>-22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1.65</v>
      </c>
      <c r="N39" s="73">
        <v>0</v>
      </c>
      <c r="O39" s="46">
        <v>-25</v>
      </c>
      <c r="P39" s="46">
        <v>-23</v>
      </c>
      <c r="Q39" s="46">
        <v>0</v>
      </c>
      <c r="R39" s="46">
        <v>0</v>
      </c>
      <c r="S39" s="74">
        <v>0</v>
      </c>
      <c r="U39" s="73">
        <v>-48</v>
      </c>
      <c r="V39" s="74">
        <v>1.65</v>
      </c>
      <c r="W39">
        <v>0</v>
      </c>
      <c r="X39">
        <v>-25</v>
      </c>
      <c r="Y39">
        <v>0</v>
      </c>
      <c r="Z39">
        <v>1.65</v>
      </c>
      <c r="AA39">
        <v>-23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1.1599999999999999</v>
      </c>
      <c r="N40" s="73">
        <v>0</v>
      </c>
      <c r="O40" s="46">
        <v>-10</v>
      </c>
      <c r="P40" s="46">
        <v>-7</v>
      </c>
      <c r="Q40" s="46">
        <v>0</v>
      </c>
      <c r="R40" s="46">
        <v>0</v>
      </c>
      <c r="S40" s="74">
        <v>0</v>
      </c>
      <c r="U40" s="73">
        <v>-17</v>
      </c>
      <c r="V40" s="74">
        <v>1.1599999999999999</v>
      </c>
      <c r="W40">
        <v>0</v>
      </c>
      <c r="X40">
        <v>-10</v>
      </c>
      <c r="Y40">
        <v>0</v>
      </c>
      <c r="Z40">
        <v>1.1599999999999999</v>
      </c>
      <c r="AA40">
        <v>-7</v>
      </c>
    </row>
    <row r="41" spans="7:27">
      <c r="G41" t="s">
        <v>83</v>
      </c>
      <c r="H41" s="73">
        <v>17.43</v>
      </c>
      <c r="I41" s="46">
        <v>0</v>
      </c>
      <c r="J41" s="46">
        <v>0</v>
      </c>
      <c r="K41" s="46">
        <v>0</v>
      </c>
      <c r="L41" s="46">
        <v>0</v>
      </c>
      <c r="M41" s="74">
        <v>0.87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18.3</v>
      </c>
      <c r="W41">
        <v>17.43</v>
      </c>
      <c r="X41">
        <v>0</v>
      </c>
      <c r="Y41">
        <v>0</v>
      </c>
      <c r="Z41">
        <v>0.87</v>
      </c>
      <c r="AA41">
        <v>0</v>
      </c>
    </row>
    <row r="42" spans="7:27">
      <c r="G42" t="s">
        <v>84</v>
      </c>
      <c r="H42" s="73">
        <v>50.34</v>
      </c>
      <c r="I42" s="46">
        <v>0</v>
      </c>
      <c r="J42" s="46">
        <v>0</v>
      </c>
      <c r="K42" s="46">
        <v>0</v>
      </c>
      <c r="L42" s="46">
        <v>0</v>
      </c>
      <c r="M42" s="74">
        <v>0.68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51.02</v>
      </c>
      <c r="W42">
        <v>50.34</v>
      </c>
      <c r="X42">
        <v>0</v>
      </c>
      <c r="Y42">
        <v>0</v>
      </c>
      <c r="Z42">
        <v>0.68</v>
      </c>
      <c r="AA42">
        <v>0</v>
      </c>
    </row>
    <row r="43" spans="7:27">
      <c r="G43" t="s">
        <v>85</v>
      </c>
      <c r="H43" s="73">
        <v>69.709999999999994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69.709999999999994</v>
      </c>
      <c r="W43">
        <v>69.709999999999994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36.79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36.79</v>
      </c>
      <c r="W44">
        <v>36.79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29.05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29.05</v>
      </c>
      <c r="W45">
        <v>29.05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36.79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36.79</v>
      </c>
      <c r="W46">
        <v>36.79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48.41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48.41</v>
      </c>
      <c r="W47">
        <v>48.41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58.09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58.09</v>
      </c>
      <c r="W48">
        <v>58.09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28.08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28.08</v>
      </c>
      <c r="W49">
        <v>28.08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45.51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45.51</v>
      </c>
      <c r="W50">
        <v>45.51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87.14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87.14</v>
      </c>
      <c r="W51">
        <v>87.14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65.84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65.84</v>
      </c>
      <c r="W52">
        <v>65.84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97.79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97.79</v>
      </c>
      <c r="W53">
        <v>97.79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76.489999999999995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76.489999999999995</v>
      </c>
      <c r="W54">
        <v>76.489999999999995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</v>
      </c>
      <c r="P55" s="46">
        <v>-73</v>
      </c>
      <c r="Q55" s="46">
        <v>0</v>
      </c>
      <c r="R55" s="46">
        <v>0</v>
      </c>
      <c r="S55" s="74">
        <v>0</v>
      </c>
      <c r="U55" s="73">
        <v>-77</v>
      </c>
      <c r="V55" s="74">
        <v>0</v>
      </c>
      <c r="W55">
        <v>0</v>
      </c>
      <c r="X55">
        <v>-4</v>
      </c>
      <c r="Y55">
        <v>0</v>
      </c>
      <c r="Z55">
        <v>0</v>
      </c>
      <c r="AA55">
        <v>-73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-29</v>
      </c>
      <c r="P56" s="46">
        <v>-112</v>
      </c>
      <c r="Q56" s="46">
        <v>0</v>
      </c>
      <c r="R56" s="46">
        <v>0</v>
      </c>
      <c r="S56" s="74">
        <v>0</v>
      </c>
      <c r="U56" s="73">
        <v>-141</v>
      </c>
      <c r="V56" s="74">
        <v>0</v>
      </c>
      <c r="W56">
        <v>0</v>
      </c>
      <c r="X56">
        <v>-29</v>
      </c>
      <c r="Y56">
        <v>0</v>
      </c>
      <c r="Z56">
        <v>0</v>
      </c>
      <c r="AA56">
        <v>-112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-29</v>
      </c>
      <c r="P57" s="46">
        <v>-64</v>
      </c>
      <c r="Q57" s="46">
        <v>0</v>
      </c>
      <c r="R57" s="46">
        <v>0</v>
      </c>
      <c r="S57" s="74">
        <v>0</v>
      </c>
      <c r="U57" s="73">
        <v>-93</v>
      </c>
      <c r="V57" s="74">
        <v>0</v>
      </c>
      <c r="W57">
        <v>0</v>
      </c>
      <c r="X57">
        <v>-29</v>
      </c>
      <c r="Y57">
        <v>0</v>
      </c>
      <c r="Z57">
        <v>0</v>
      </c>
      <c r="AA57">
        <v>-64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-24</v>
      </c>
      <c r="P58" s="46">
        <v>-9</v>
      </c>
      <c r="Q58" s="46">
        <v>0</v>
      </c>
      <c r="R58" s="46">
        <v>0</v>
      </c>
      <c r="S58" s="74">
        <v>0</v>
      </c>
      <c r="U58" s="73">
        <v>-33</v>
      </c>
      <c r="V58" s="74">
        <v>0</v>
      </c>
      <c r="W58">
        <v>0</v>
      </c>
      <c r="X58">
        <v>-24</v>
      </c>
      <c r="Y58">
        <v>0</v>
      </c>
      <c r="Z58">
        <v>0</v>
      </c>
      <c r="AA58">
        <v>-9</v>
      </c>
    </row>
    <row r="59" spans="7:27">
      <c r="G59" t="s">
        <v>101</v>
      </c>
      <c r="H59" s="73">
        <v>5.81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5.81</v>
      </c>
      <c r="W59">
        <v>5.81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-50</v>
      </c>
      <c r="P60" s="46">
        <v>0</v>
      </c>
      <c r="Q60" s="46">
        <v>0</v>
      </c>
      <c r="R60" s="46">
        <v>0</v>
      </c>
      <c r="S60" s="74">
        <v>0</v>
      </c>
      <c r="U60" s="73">
        <v>-50</v>
      </c>
      <c r="V60" s="74">
        <v>0</v>
      </c>
      <c r="W60">
        <v>0</v>
      </c>
      <c r="X60">
        <v>-50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1.94</v>
      </c>
      <c r="N61" s="73">
        <v>0</v>
      </c>
      <c r="O61" s="46">
        <v>-10</v>
      </c>
      <c r="P61" s="46">
        <v>0</v>
      </c>
      <c r="Q61" s="46">
        <v>0</v>
      </c>
      <c r="R61" s="46">
        <v>0</v>
      </c>
      <c r="S61" s="74">
        <v>0</v>
      </c>
      <c r="U61" s="73">
        <v>-10</v>
      </c>
      <c r="V61" s="74">
        <v>1.94</v>
      </c>
      <c r="W61">
        <v>0</v>
      </c>
      <c r="X61">
        <v>-10</v>
      </c>
      <c r="Y61">
        <v>0</v>
      </c>
      <c r="Z61">
        <v>1.94</v>
      </c>
      <c r="AA61">
        <v>0</v>
      </c>
    </row>
    <row r="62" spans="7:27">
      <c r="G62" t="s">
        <v>104</v>
      </c>
      <c r="H62" s="73">
        <v>24.21</v>
      </c>
      <c r="I62" s="46">
        <v>0</v>
      </c>
      <c r="J62" s="46">
        <v>0</v>
      </c>
      <c r="K62" s="46">
        <v>0</v>
      </c>
      <c r="L62" s="46">
        <v>0</v>
      </c>
      <c r="M62" s="74">
        <v>2.42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26.63</v>
      </c>
      <c r="W62">
        <v>24.21</v>
      </c>
      <c r="X62">
        <v>0</v>
      </c>
      <c r="Y62">
        <v>0</v>
      </c>
      <c r="Z62">
        <v>2.42</v>
      </c>
      <c r="AA62">
        <v>0</v>
      </c>
    </row>
    <row r="63" spans="7:27">
      <c r="G63" t="s">
        <v>105</v>
      </c>
      <c r="H63" s="73">
        <v>56.16</v>
      </c>
      <c r="I63" s="46">
        <v>0</v>
      </c>
      <c r="J63" s="46">
        <v>0</v>
      </c>
      <c r="K63" s="46">
        <v>0</v>
      </c>
      <c r="L63" s="46">
        <v>0</v>
      </c>
      <c r="M63" s="74">
        <v>0.77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56.93</v>
      </c>
      <c r="W63">
        <v>56.16</v>
      </c>
      <c r="X63">
        <v>0</v>
      </c>
      <c r="Y63">
        <v>0</v>
      </c>
      <c r="Z63">
        <v>0.77</v>
      </c>
      <c r="AA63">
        <v>0</v>
      </c>
    </row>
    <row r="64" spans="7:27">
      <c r="G64" t="s">
        <v>106</v>
      </c>
      <c r="H64" s="73">
        <v>91.01</v>
      </c>
      <c r="I64" s="46">
        <v>0</v>
      </c>
      <c r="J64" s="46">
        <v>0</v>
      </c>
      <c r="K64" s="46">
        <v>0</v>
      </c>
      <c r="L64" s="46">
        <v>0</v>
      </c>
      <c r="M64" s="74">
        <v>1.45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92.46</v>
      </c>
      <c r="W64">
        <v>91.01</v>
      </c>
      <c r="X64">
        <v>0</v>
      </c>
      <c r="Y64">
        <v>0</v>
      </c>
      <c r="Z64">
        <v>1.45</v>
      </c>
      <c r="AA64">
        <v>0</v>
      </c>
    </row>
    <row r="65" spans="7:27">
      <c r="G65" t="s">
        <v>107</v>
      </c>
      <c r="H65" s="73">
        <v>121.03</v>
      </c>
      <c r="I65" s="46">
        <v>0</v>
      </c>
      <c r="J65" s="46">
        <v>0</v>
      </c>
      <c r="K65" s="46">
        <v>0</v>
      </c>
      <c r="L65" s="46">
        <v>0</v>
      </c>
      <c r="M65" s="74">
        <v>2.0299999999999998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123.06</v>
      </c>
      <c r="W65">
        <v>121.03</v>
      </c>
      <c r="X65">
        <v>0</v>
      </c>
      <c r="Y65">
        <v>0</v>
      </c>
      <c r="Z65">
        <v>2.0299999999999998</v>
      </c>
      <c r="AA65">
        <v>0</v>
      </c>
    </row>
    <row r="66" spans="7:27">
      <c r="G66" t="s">
        <v>108</v>
      </c>
      <c r="H66" s="73">
        <v>173.31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173.31</v>
      </c>
      <c r="W66">
        <v>173.31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211.07</v>
      </c>
      <c r="I67" s="46">
        <v>0</v>
      </c>
      <c r="J67" s="46">
        <v>0</v>
      </c>
      <c r="K67" s="46">
        <v>0</v>
      </c>
      <c r="L67" s="46">
        <v>0</v>
      </c>
      <c r="M67" s="74">
        <v>0.77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211.84</v>
      </c>
      <c r="W67">
        <v>211.07</v>
      </c>
      <c r="X67">
        <v>0</v>
      </c>
      <c r="Y67">
        <v>0</v>
      </c>
      <c r="Z67">
        <v>0.77</v>
      </c>
      <c r="AA67">
        <v>0</v>
      </c>
    </row>
    <row r="68" spans="7:27">
      <c r="G68" t="s">
        <v>110</v>
      </c>
      <c r="H68" s="73">
        <v>246.89</v>
      </c>
      <c r="I68" s="46">
        <v>0</v>
      </c>
      <c r="J68" s="46">
        <v>0</v>
      </c>
      <c r="K68" s="46">
        <v>0</v>
      </c>
      <c r="L68" s="46">
        <v>0</v>
      </c>
      <c r="M68" s="74">
        <v>1.36</v>
      </c>
      <c r="N68" s="73">
        <v>0</v>
      </c>
      <c r="O68" s="46">
        <v>-24</v>
      </c>
      <c r="P68" s="46">
        <v>0</v>
      </c>
      <c r="Q68" s="46">
        <v>0</v>
      </c>
      <c r="R68" s="46">
        <v>0</v>
      </c>
      <c r="S68" s="74">
        <v>0</v>
      </c>
      <c r="U68" s="73">
        <v>-24</v>
      </c>
      <c r="V68" s="74">
        <v>248.25</v>
      </c>
      <c r="W68">
        <v>246.89</v>
      </c>
      <c r="X68">
        <v>-24</v>
      </c>
      <c r="Y68">
        <v>0</v>
      </c>
      <c r="Z68">
        <v>1.36</v>
      </c>
      <c r="AA68">
        <v>0</v>
      </c>
    </row>
    <row r="69" spans="7:27">
      <c r="G69" t="s">
        <v>111</v>
      </c>
      <c r="H69" s="73">
        <v>285.62</v>
      </c>
      <c r="I69" s="46">
        <v>0</v>
      </c>
      <c r="J69" s="46">
        <v>0</v>
      </c>
      <c r="K69" s="46">
        <v>0</v>
      </c>
      <c r="L69" s="46">
        <v>0</v>
      </c>
      <c r="M69" s="74">
        <v>2.42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288.04000000000002</v>
      </c>
      <c r="W69">
        <v>285.62</v>
      </c>
      <c r="X69">
        <v>0</v>
      </c>
      <c r="Y69">
        <v>0</v>
      </c>
      <c r="Z69">
        <v>2.42</v>
      </c>
      <c r="AA69">
        <v>0</v>
      </c>
    </row>
    <row r="70" spans="7:27">
      <c r="G70" t="s">
        <v>112</v>
      </c>
      <c r="H70" s="73">
        <v>293.36</v>
      </c>
      <c r="I70" s="46">
        <v>0</v>
      </c>
      <c r="J70" s="46">
        <v>17.43</v>
      </c>
      <c r="K70" s="46">
        <v>0</v>
      </c>
      <c r="L70" s="46">
        <v>0</v>
      </c>
      <c r="M70" s="74">
        <v>4.84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315.63</v>
      </c>
      <c r="W70">
        <v>293.36</v>
      </c>
      <c r="X70">
        <v>0</v>
      </c>
      <c r="Y70">
        <v>0</v>
      </c>
      <c r="Z70">
        <v>4.84</v>
      </c>
      <c r="AA70">
        <v>17.43</v>
      </c>
    </row>
    <row r="71" spans="7:27">
      <c r="G71" t="s">
        <v>113</v>
      </c>
      <c r="H71" s="73">
        <v>286.77999999999997</v>
      </c>
      <c r="I71" s="46">
        <v>0</v>
      </c>
      <c r="J71" s="46">
        <v>41.63</v>
      </c>
      <c r="K71" s="46">
        <v>0</v>
      </c>
      <c r="L71" s="46">
        <v>0</v>
      </c>
      <c r="M71" s="74">
        <v>4.84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333.25</v>
      </c>
      <c r="W71">
        <v>286.77999999999997</v>
      </c>
      <c r="X71">
        <v>0</v>
      </c>
      <c r="Y71">
        <v>0</v>
      </c>
      <c r="Z71">
        <v>4.84</v>
      </c>
      <c r="AA71">
        <v>41.63</v>
      </c>
    </row>
    <row r="72" spans="7:27">
      <c r="G72" t="s">
        <v>114</v>
      </c>
      <c r="H72" s="73">
        <v>414.59</v>
      </c>
      <c r="I72" s="46">
        <v>15.3</v>
      </c>
      <c r="J72" s="46">
        <v>51.31</v>
      </c>
      <c r="K72" s="46">
        <v>0</v>
      </c>
      <c r="L72" s="46">
        <v>0</v>
      </c>
      <c r="M72" s="74">
        <v>4.84</v>
      </c>
      <c r="N72" s="73">
        <v>0</v>
      </c>
      <c r="O72" s="46">
        <v>0</v>
      </c>
      <c r="P72" s="46">
        <v>0</v>
      </c>
      <c r="Q72" s="46">
        <v>-30</v>
      </c>
      <c r="R72" s="46">
        <v>0</v>
      </c>
      <c r="S72" s="74">
        <v>0</v>
      </c>
      <c r="U72" s="73">
        <v>-30</v>
      </c>
      <c r="V72" s="74">
        <v>486.04</v>
      </c>
      <c r="W72">
        <v>414.59</v>
      </c>
      <c r="X72">
        <v>15.3</v>
      </c>
      <c r="Y72">
        <v>-30</v>
      </c>
      <c r="Z72">
        <v>4.84</v>
      </c>
      <c r="AA72">
        <v>51.31</v>
      </c>
    </row>
    <row r="73" spans="7:27">
      <c r="G73" t="s">
        <v>115</v>
      </c>
      <c r="H73" s="73">
        <v>815.82</v>
      </c>
      <c r="I73" s="46">
        <v>76.88</v>
      </c>
      <c r="J73" s="46">
        <v>55.74</v>
      </c>
      <c r="K73" s="46">
        <v>0</v>
      </c>
      <c r="L73" s="46">
        <v>0</v>
      </c>
      <c r="M73" s="74">
        <v>4.8</v>
      </c>
      <c r="N73" s="73">
        <v>0</v>
      </c>
      <c r="O73" s="46">
        <v>0</v>
      </c>
      <c r="P73" s="46">
        <v>0</v>
      </c>
      <c r="Q73" s="46">
        <v>-32</v>
      </c>
      <c r="R73" s="46">
        <v>0</v>
      </c>
      <c r="S73" s="74">
        <v>0</v>
      </c>
      <c r="U73" s="73">
        <v>-32</v>
      </c>
      <c r="V73" s="74">
        <v>953.24</v>
      </c>
      <c r="W73">
        <v>815.82</v>
      </c>
      <c r="X73">
        <v>76.88</v>
      </c>
      <c r="Y73">
        <v>-32</v>
      </c>
      <c r="Z73">
        <v>4.8</v>
      </c>
      <c r="AA73">
        <v>55.74</v>
      </c>
    </row>
    <row r="74" spans="7:27">
      <c r="G74" t="s">
        <v>116</v>
      </c>
      <c r="H74" s="73">
        <v>860.35</v>
      </c>
      <c r="I74" s="46">
        <v>73.62</v>
      </c>
      <c r="J74" s="46">
        <v>47.55</v>
      </c>
      <c r="K74" s="46">
        <v>0</v>
      </c>
      <c r="L74" s="46">
        <v>0</v>
      </c>
      <c r="M74" s="74">
        <v>4.41</v>
      </c>
      <c r="N74" s="73">
        <v>0</v>
      </c>
      <c r="O74" s="46">
        <v>0</v>
      </c>
      <c r="P74" s="46">
        <v>0</v>
      </c>
      <c r="Q74" s="46">
        <v>-40</v>
      </c>
      <c r="R74" s="46">
        <v>0</v>
      </c>
      <c r="S74" s="74">
        <v>0</v>
      </c>
      <c r="U74" s="73">
        <v>-40</v>
      </c>
      <c r="V74" s="74">
        <v>985.93</v>
      </c>
      <c r="W74">
        <v>860.35</v>
      </c>
      <c r="X74">
        <v>73.62</v>
      </c>
      <c r="Y74">
        <v>-40</v>
      </c>
      <c r="Z74">
        <v>4.41</v>
      </c>
      <c r="AA74">
        <v>47.55</v>
      </c>
    </row>
    <row r="75" spans="7:27">
      <c r="G75" t="s">
        <v>117</v>
      </c>
      <c r="H75" s="73">
        <v>502.21</v>
      </c>
      <c r="I75" s="46">
        <v>262.69</v>
      </c>
      <c r="J75" s="46">
        <v>41.23</v>
      </c>
      <c r="K75" s="46">
        <v>0</v>
      </c>
      <c r="L75" s="46">
        <v>0</v>
      </c>
      <c r="M75" s="74">
        <v>4.12</v>
      </c>
      <c r="N75" s="73">
        <v>0</v>
      </c>
      <c r="O75" s="46">
        <v>0</v>
      </c>
      <c r="P75" s="46">
        <v>0</v>
      </c>
      <c r="Q75" s="46">
        <v>-40</v>
      </c>
      <c r="R75" s="46">
        <v>0</v>
      </c>
      <c r="S75" s="74">
        <v>0</v>
      </c>
      <c r="U75" s="73">
        <v>-40</v>
      </c>
      <c r="V75" s="74">
        <v>810.25</v>
      </c>
      <c r="W75">
        <v>502.21</v>
      </c>
      <c r="X75">
        <v>262.69</v>
      </c>
      <c r="Y75">
        <v>-40</v>
      </c>
      <c r="Z75">
        <v>4.12</v>
      </c>
      <c r="AA75">
        <v>41.23</v>
      </c>
    </row>
    <row r="76" spans="7:27">
      <c r="G76" t="s">
        <v>118</v>
      </c>
      <c r="H76" s="73">
        <v>453.63</v>
      </c>
      <c r="I76" s="46">
        <v>234.77</v>
      </c>
      <c r="J76" s="46">
        <v>20.170000000000002</v>
      </c>
      <c r="K76" s="46">
        <v>0</v>
      </c>
      <c r="L76" s="46">
        <v>0</v>
      </c>
      <c r="M76" s="74">
        <v>3.88</v>
      </c>
      <c r="N76" s="73">
        <v>0</v>
      </c>
      <c r="O76" s="46">
        <v>0</v>
      </c>
      <c r="P76" s="46">
        <v>0</v>
      </c>
      <c r="Q76" s="46">
        <v>-40</v>
      </c>
      <c r="R76" s="46">
        <v>0</v>
      </c>
      <c r="S76" s="74">
        <v>0</v>
      </c>
      <c r="U76" s="73">
        <v>-40</v>
      </c>
      <c r="V76" s="74">
        <v>712.45</v>
      </c>
      <c r="W76">
        <v>453.63</v>
      </c>
      <c r="X76">
        <v>234.77</v>
      </c>
      <c r="Y76">
        <v>-40</v>
      </c>
      <c r="Z76">
        <v>3.88</v>
      </c>
      <c r="AA76">
        <v>20.170000000000002</v>
      </c>
    </row>
    <row r="77" spans="7:27">
      <c r="G77" t="s">
        <v>119</v>
      </c>
      <c r="H77" s="73">
        <v>271.81</v>
      </c>
      <c r="I77" s="46">
        <v>224.96</v>
      </c>
      <c r="J77" s="46">
        <v>16.22</v>
      </c>
      <c r="K77" s="46">
        <v>0</v>
      </c>
      <c r="L77" s="46">
        <v>0</v>
      </c>
      <c r="M77" s="74">
        <v>4.2699999999999996</v>
      </c>
      <c r="N77" s="73">
        <v>0</v>
      </c>
      <c r="O77" s="46">
        <v>0</v>
      </c>
      <c r="P77" s="46">
        <v>0</v>
      </c>
      <c r="Q77" s="46">
        <v>-40</v>
      </c>
      <c r="R77" s="46">
        <v>0</v>
      </c>
      <c r="S77" s="74">
        <v>0</v>
      </c>
      <c r="U77" s="73">
        <v>-40</v>
      </c>
      <c r="V77" s="74">
        <v>517.26</v>
      </c>
      <c r="W77">
        <v>271.81</v>
      </c>
      <c r="X77">
        <v>224.96</v>
      </c>
      <c r="Y77">
        <v>-40</v>
      </c>
      <c r="Z77">
        <v>4.2699999999999996</v>
      </c>
      <c r="AA77">
        <v>16.22</v>
      </c>
    </row>
    <row r="78" spans="7:27">
      <c r="G78" t="s">
        <v>120</v>
      </c>
      <c r="H78" s="73">
        <v>251.85</v>
      </c>
      <c r="I78" s="46">
        <v>195.25</v>
      </c>
      <c r="J78" s="46">
        <v>2.85</v>
      </c>
      <c r="K78" s="46">
        <v>0</v>
      </c>
      <c r="L78" s="46">
        <v>0</v>
      </c>
      <c r="M78" s="74">
        <v>4.74</v>
      </c>
      <c r="N78" s="73">
        <v>0</v>
      </c>
      <c r="O78" s="46">
        <v>0</v>
      </c>
      <c r="P78" s="46">
        <v>0</v>
      </c>
      <c r="Q78" s="46">
        <v>-40</v>
      </c>
      <c r="R78" s="46">
        <v>0</v>
      </c>
      <c r="S78" s="74">
        <v>0</v>
      </c>
      <c r="U78" s="73">
        <v>-40</v>
      </c>
      <c r="V78" s="74">
        <v>454.69</v>
      </c>
      <c r="W78">
        <v>251.85</v>
      </c>
      <c r="X78">
        <v>195.25</v>
      </c>
      <c r="Y78">
        <v>-40</v>
      </c>
      <c r="Z78">
        <v>4.74</v>
      </c>
      <c r="AA78">
        <v>2.85</v>
      </c>
    </row>
    <row r="79" spans="7:27">
      <c r="G79" t="s">
        <v>121</v>
      </c>
      <c r="H79" s="73">
        <v>230.43</v>
      </c>
      <c r="I79" s="46">
        <v>150.94</v>
      </c>
      <c r="J79" s="46">
        <v>0</v>
      </c>
      <c r="K79" s="46">
        <v>0</v>
      </c>
      <c r="L79" s="46">
        <v>0</v>
      </c>
      <c r="M79" s="74">
        <v>3.97</v>
      </c>
      <c r="N79" s="73">
        <v>0</v>
      </c>
      <c r="O79" s="46">
        <v>0</v>
      </c>
      <c r="P79" s="46">
        <v>0</v>
      </c>
      <c r="Q79" s="46">
        <v>-60</v>
      </c>
      <c r="R79" s="46">
        <v>0</v>
      </c>
      <c r="S79" s="74">
        <v>0</v>
      </c>
      <c r="U79" s="73">
        <v>-60</v>
      </c>
      <c r="V79" s="74">
        <v>385.34</v>
      </c>
      <c r="W79">
        <v>230.43</v>
      </c>
      <c r="X79">
        <v>150.94</v>
      </c>
      <c r="Y79">
        <v>-60</v>
      </c>
      <c r="Z79">
        <v>3.97</v>
      </c>
      <c r="AA79">
        <v>0</v>
      </c>
    </row>
    <row r="80" spans="7:27">
      <c r="G80" t="s">
        <v>122</v>
      </c>
      <c r="H80" s="73">
        <v>219.78</v>
      </c>
      <c r="I80" s="46">
        <v>130.61000000000001</v>
      </c>
      <c r="J80" s="46">
        <v>0</v>
      </c>
      <c r="K80" s="46">
        <v>0</v>
      </c>
      <c r="L80" s="46">
        <v>0</v>
      </c>
      <c r="M80" s="74">
        <v>3.97</v>
      </c>
      <c r="N80" s="73">
        <v>0</v>
      </c>
      <c r="O80" s="46">
        <v>0</v>
      </c>
      <c r="P80" s="46">
        <v>-20</v>
      </c>
      <c r="Q80" s="46">
        <v>-60</v>
      </c>
      <c r="R80" s="46">
        <v>0</v>
      </c>
      <c r="S80" s="74">
        <v>0</v>
      </c>
      <c r="U80" s="73">
        <v>-80</v>
      </c>
      <c r="V80" s="74">
        <v>354.36</v>
      </c>
      <c r="W80">
        <v>219.78</v>
      </c>
      <c r="X80">
        <v>130.61000000000001</v>
      </c>
      <c r="Y80">
        <v>-60</v>
      </c>
      <c r="Z80">
        <v>3.97</v>
      </c>
      <c r="AA80">
        <v>-20</v>
      </c>
    </row>
    <row r="81" spans="7:27">
      <c r="G81" t="s">
        <v>123</v>
      </c>
      <c r="H81" s="73">
        <v>217.85</v>
      </c>
      <c r="I81" s="46">
        <v>78.42</v>
      </c>
      <c r="J81" s="46">
        <v>0</v>
      </c>
      <c r="K81" s="46">
        <v>0</v>
      </c>
      <c r="L81" s="46">
        <v>0</v>
      </c>
      <c r="M81" s="74">
        <v>3.87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300.14</v>
      </c>
      <c r="W81">
        <v>217.85</v>
      </c>
      <c r="X81">
        <v>78.42</v>
      </c>
      <c r="Y81">
        <v>0</v>
      </c>
      <c r="Z81">
        <v>3.87</v>
      </c>
      <c r="AA81">
        <v>0</v>
      </c>
    </row>
    <row r="82" spans="7:27">
      <c r="G82" t="s">
        <v>124</v>
      </c>
      <c r="H82" s="73">
        <v>213.97</v>
      </c>
      <c r="I82" s="46">
        <v>45.99</v>
      </c>
      <c r="J82" s="46">
        <v>0</v>
      </c>
      <c r="K82" s="46">
        <v>0</v>
      </c>
      <c r="L82" s="46">
        <v>0</v>
      </c>
      <c r="M82" s="74">
        <v>3.39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263.35000000000002</v>
      </c>
      <c r="W82">
        <v>213.97</v>
      </c>
      <c r="X82">
        <v>45.99</v>
      </c>
      <c r="Y82">
        <v>0</v>
      </c>
      <c r="Z82">
        <v>3.39</v>
      </c>
      <c r="AA82">
        <v>0</v>
      </c>
    </row>
    <row r="83" spans="7:27">
      <c r="G83" t="s">
        <v>125</v>
      </c>
      <c r="H83" s="73">
        <v>160.72999999999999</v>
      </c>
      <c r="I83" s="46">
        <v>0</v>
      </c>
      <c r="J83" s="46">
        <v>0</v>
      </c>
      <c r="K83" s="46">
        <v>0</v>
      </c>
      <c r="L83" s="46">
        <v>0</v>
      </c>
      <c r="M83" s="74">
        <v>2.61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163.34</v>
      </c>
      <c r="W83">
        <v>160.72999999999999</v>
      </c>
      <c r="X83">
        <v>0</v>
      </c>
      <c r="Y83">
        <v>0</v>
      </c>
      <c r="Z83">
        <v>2.61</v>
      </c>
      <c r="AA83">
        <v>0</v>
      </c>
    </row>
    <row r="84" spans="7:27">
      <c r="G84" t="s">
        <v>126</v>
      </c>
      <c r="H84" s="73">
        <v>159.75</v>
      </c>
      <c r="I84" s="46">
        <v>0</v>
      </c>
      <c r="J84" s="46">
        <v>0</v>
      </c>
      <c r="K84" s="46">
        <v>0</v>
      </c>
      <c r="L84" s="46">
        <v>0</v>
      </c>
      <c r="M84" s="74">
        <v>2.71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162.46</v>
      </c>
      <c r="W84">
        <v>159.75</v>
      </c>
      <c r="X84">
        <v>0</v>
      </c>
      <c r="Y84">
        <v>0</v>
      </c>
      <c r="Z84">
        <v>2.71</v>
      </c>
      <c r="AA84">
        <v>0</v>
      </c>
    </row>
    <row r="85" spans="7:27">
      <c r="G85" t="s">
        <v>127</v>
      </c>
      <c r="H85" s="73">
        <v>108.44</v>
      </c>
      <c r="I85" s="46">
        <v>0</v>
      </c>
      <c r="J85" s="46">
        <v>0</v>
      </c>
      <c r="K85" s="46">
        <v>0</v>
      </c>
      <c r="L85" s="46">
        <v>0</v>
      </c>
      <c r="M85" s="74">
        <v>3.39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111.83</v>
      </c>
      <c r="W85">
        <v>108.44</v>
      </c>
      <c r="X85">
        <v>0</v>
      </c>
      <c r="Y85">
        <v>0</v>
      </c>
      <c r="Z85">
        <v>3.39</v>
      </c>
      <c r="AA85">
        <v>0</v>
      </c>
    </row>
    <row r="86" spans="7:27">
      <c r="G86" t="s">
        <v>128</v>
      </c>
      <c r="H86" s="73">
        <v>62.94</v>
      </c>
      <c r="I86" s="46">
        <v>0</v>
      </c>
      <c r="J86" s="46">
        <v>0</v>
      </c>
      <c r="K86" s="46">
        <v>0</v>
      </c>
      <c r="L86" s="46">
        <v>0</v>
      </c>
      <c r="M86" s="74">
        <v>2.9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65.84</v>
      </c>
      <c r="W86">
        <v>62.94</v>
      </c>
      <c r="X86">
        <v>0</v>
      </c>
      <c r="Y86">
        <v>0</v>
      </c>
      <c r="Z86">
        <v>2.9</v>
      </c>
      <c r="AA86">
        <v>0</v>
      </c>
    </row>
    <row r="87" spans="7:27">
      <c r="G87" t="s">
        <v>129</v>
      </c>
      <c r="H87" s="73">
        <v>12.58</v>
      </c>
      <c r="I87" s="46">
        <v>0</v>
      </c>
      <c r="J87" s="46">
        <v>0</v>
      </c>
      <c r="K87" s="46">
        <v>0</v>
      </c>
      <c r="L87" s="46">
        <v>0</v>
      </c>
      <c r="M87" s="74">
        <v>1.94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14.52</v>
      </c>
      <c r="W87">
        <v>12.58</v>
      </c>
      <c r="X87">
        <v>0</v>
      </c>
      <c r="Y87">
        <v>0</v>
      </c>
      <c r="Z87">
        <v>1.94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4.84</v>
      </c>
      <c r="W88">
        <v>0</v>
      </c>
      <c r="X88">
        <v>0</v>
      </c>
      <c r="Y88">
        <v>0</v>
      </c>
      <c r="Z88">
        <v>4.84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4.84</v>
      </c>
      <c r="W89">
        <v>0</v>
      </c>
      <c r="X89">
        <v>0</v>
      </c>
      <c r="Y89">
        <v>0</v>
      </c>
      <c r="Z89">
        <v>4.84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4.84</v>
      </c>
      <c r="W90">
        <v>0</v>
      </c>
      <c r="X90">
        <v>0</v>
      </c>
      <c r="Y90">
        <v>0</v>
      </c>
      <c r="Z90">
        <v>4.84</v>
      </c>
      <c r="AA90">
        <v>0</v>
      </c>
    </row>
    <row r="91" spans="7:27">
      <c r="G91" t="s">
        <v>133</v>
      </c>
      <c r="H91" s="73">
        <v>213.97</v>
      </c>
      <c r="I91" s="46">
        <v>0</v>
      </c>
      <c r="J91" s="46">
        <v>0</v>
      </c>
      <c r="K91" s="46">
        <v>0</v>
      </c>
      <c r="L91" s="46">
        <v>0</v>
      </c>
      <c r="M91" s="74">
        <v>4.84</v>
      </c>
      <c r="N91" s="73">
        <v>0</v>
      </c>
      <c r="O91" s="46">
        <v>0</v>
      </c>
      <c r="P91" s="46">
        <v>-39</v>
      </c>
      <c r="Q91" s="46">
        <v>0</v>
      </c>
      <c r="R91" s="46">
        <v>0</v>
      </c>
      <c r="S91" s="74">
        <v>0</v>
      </c>
      <c r="U91" s="73">
        <v>-39</v>
      </c>
      <c r="V91" s="74">
        <v>218.81</v>
      </c>
      <c r="W91">
        <v>213.97</v>
      </c>
      <c r="X91">
        <v>0</v>
      </c>
      <c r="Y91">
        <v>0</v>
      </c>
      <c r="Z91">
        <v>4.84</v>
      </c>
      <c r="AA91">
        <v>-39</v>
      </c>
    </row>
    <row r="92" spans="7:27">
      <c r="G92" t="s">
        <v>134</v>
      </c>
      <c r="H92" s="73">
        <v>178.15</v>
      </c>
      <c r="I92" s="46">
        <v>0</v>
      </c>
      <c r="J92" s="46">
        <v>0</v>
      </c>
      <c r="K92" s="46">
        <v>0</v>
      </c>
      <c r="L92" s="46">
        <v>0</v>
      </c>
      <c r="M92" s="74">
        <v>4.84</v>
      </c>
      <c r="N92" s="73">
        <v>0</v>
      </c>
      <c r="O92" s="46">
        <v>0</v>
      </c>
      <c r="P92" s="46">
        <v>-39</v>
      </c>
      <c r="Q92" s="46">
        <v>0</v>
      </c>
      <c r="R92" s="46">
        <v>0</v>
      </c>
      <c r="S92" s="74">
        <v>0</v>
      </c>
      <c r="U92" s="73">
        <v>-39</v>
      </c>
      <c r="V92" s="74">
        <v>182.99</v>
      </c>
      <c r="W92">
        <v>178.15</v>
      </c>
      <c r="X92">
        <v>0</v>
      </c>
      <c r="Y92">
        <v>0</v>
      </c>
      <c r="Z92">
        <v>4.84</v>
      </c>
      <c r="AA92">
        <v>-39</v>
      </c>
    </row>
    <row r="93" spans="7:27">
      <c r="G93" t="s">
        <v>135</v>
      </c>
      <c r="H93" s="73">
        <v>144.26</v>
      </c>
      <c r="I93" s="46">
        <v>0</v>
      </c>
      <c r="J93" s="46">
        <v>0</v>
      </c>
      <c r="K93" s="46">
        <v>0</v>
      </c>
      <c r="L93" s="46">
        <v>0</v>
      </c>
      <c r="M93" s="74">
        <v>4.84</v>
      </c>
      <c r="N93" s="73">
        <v>0</v>
      </c>
      <c r="O93" s="46">
        <v>0</v>
      </c>
      <c r="P93" s="46">
        <v>-39</v>
      </c>
      <c r="Q93" s="46">
        <v>0</v>
      </c>
      <c r="R93" s="46">
        <v>0</v>
      </c>
      <c r="S93" s="74">
        <v>0</v>
      </c>
      <c r="U93" s="73">
        <v>-39</v>
      </c>
      <c r="V93" s="74">
        <v>149.1</v>
      </c>
      <c r="W93">
        <v>144.26</v>
      </c>
      <c r="X93">
        <v>0</v>
      </c>
      <c r="Y93">
        <v>0</v>
      </c>
      <c r="Z93">
        <v>4.84</v>
      </c>
      <c r="AA93">
        <v>-39</v>
      </c>
    </row>
    <row r="94" spans="7:27">
      <c r="G94" t="s">
        <v>136</v>
      </c>
      <c r="H94" s="73">
        <v>90.04</v>
      </c>
      <c r="I94" s="46">
        <v>0</v>
      </c>
      <c r="J94" s="46">
        <v>0</v>
      </c>
      <c r="K94" s="46">
        <v>0</v>
      </c>
      <c r="L94" s="46">
        <v>0</v>
      </c>
      <c r="M94" s="74">
        <v>4.84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94.88</v>
      </c>
      <c r="W94">
        <v>90.04</v>
      </c>
      <c r="X94">
        <v>0</v>
      </c>
      <c r="Y94">
        <v>0</v>
      </c>
      <c r="Z94">
        <v>4.84</v>
      </c>
      <c r="AA94">
        <v>0</v>
      </c>
    </row>
    <row r="95" spans="7:27">
      <c r="G95" t="s">
        <v>137</v>
      </c>
      <c r="H95" s="73">
        <v>56.16</v>
      </c>
      <c r="I95" s="46">
        <v>0</v>
      </c>
      <c r="J95" s="46">
        <v>0</v>
      </c>
      <c r="K95" s="46">
        <v>0</v>
      </c>
      <c r="L95" s="46">
        <v>0</v>
      </c>
      <c r="M95" s="74">
        <v>2.61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58.77</v>
      </c>
      <c r="W95">
        <v>56.16</v>
      </c>
      <c r="X95">
        <v>0</v>
      </c>
      <c r="Y95">
        <v>0</v>
      </c>
      <c r="Z95">
        <v>2.61</v>
      </c>
      <c r="AA95">
        <v>0</v>
      </c>
    </row>
    <row r="96" spans="7:27">
      <c r="G96" t="s">
        <v>138</v>
      </c>
      <c r="H96" s="73">
        <v>25.17</v>
      </c>
      <c r="I96" s="46">
        <v>0</v>
      </c>
      <c r="J96" s="46">
        <v>0</v>
      </c>
      <c r="K96" s="46">
        <v>0</v>
      </c>
      <c r="L96" s="46">
        <v>0</v>
      </c>
      <c r="M96" s="74">
        <v>1.94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27.11</v>
      </c>
      <c r="W96">
        <v>25.17</v>
      </c>
      <c r="X96">
        <v>0</v>
      </c>
      <c r="Y96">
        <v>0</v>
      </c>
      <c r="Z96">
        <v>1.94</v>
      </c>
      <c r="AA96">
        <v>0</v>
      </c>
    </row>
    <row r="97" spans="1:83">
      <c r="G97" t="s">
        <v>139</v>
      </c>
      <c r="H97" s="73">
        <v>4.84</v>
      </c>
      <c r="I97" s="46">
        <v>0</v>
      </c>
      <c r="J97" s="46">
        <v>0</v>
      </c>
      <c r="K97" s="46">
        <v>0</v>
      </c>
      <c r="L97" s="46">
        <v>0</v>
      </c>
      <c r="M97" s="74">
        <v>1.65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6.49</v>
      </c>
      <c r="W97">
        <v>4.84</v>
      </c>
      <c r="X97">
        <v>0</v>
      </c>
      <c r="Y97">
        <v>0</v>
      </c>
      <c r="Z97">
        <v>1.65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2.0888300000000002</v>
      </c>
      <c r="I99" s="69">
        <f t="shared" ref="I99:BQ99" si="1">SUM(I3:I98)/4000</f>
        <v>0.37235750000000001</v>
      </c>
      <c r="J99" s="69">
        <f t="shared" si="1"/>
        <v>7.3532500000000001E-2</v>
      </c>
      <c r="K99" s="69">
        <f t="shared" si="1"/>
        <v>0</v>
      </c>
      <c r="L99" s="69">
        <f t="shared" si="1"/>
        <v>0</v>
      </c>
      <c r="M99" s="69">
        <f t="shared" si="1"/>
        <v>4.581000000000001E-2</v>
      </c>
      <c r="N99" s="68">
        <f t="shared" si="1"/>
        <v>0</v>
      </c>
      <c r="O99" s="69">
        <f t="shared" si="1"/>
        <v>-0.4965</v>
      </c>
      <c r="P99" s="69">
        <f t="shared" si="1"/>
        <v>-1.6375250000000001</v>
      </c>
      <c r="Q99" s="69">
        <f t="shared" si="1"/>
        <v>-9.5500000000000002E-2</v>
      </c>
      <c r="R99" s="69">
        <f t="shared" si="1"/>
        <v>0</v>
      </c>
      <c r="S99" s="70">
        <f t="shared" si="1"/>
        <v>0</v>
      </c>
      <c r="U99" s="68">
        <f t="shared" si="1"/>
        <v>-2.2295250000000002</v>
      </c>
      <c r="V99" s="70">
        <f t="shared" si="1"/>
        <v>2.58053</v>
      </c>
      <c r="W99">
        <f t="shared" si="1"/>
        <v>2.0888300000000002</v>
      </c>
      <c r="X99">
        <f t="shared" si="1"/>
        <v>-0.12414250000000004</v>
      </c>
      <c r="Y99">
        <f t="shared" si="1"/>
        <v>-9.5500000000000002E-2</v>
      </c>
      <c r="Z99">
        <f t="shared" si="1"/>
        <v>4.581000000000001E-2</v>
      </c>
      <c r="AA99">
        <f t="shared" si="1"/>
        <v>-1.5639924999999999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146</v>
      </c>
      <c r="X1" t="s">
        <v>145</v>
      </c>
      <c r="Y1" t="s">
        <v>146</v>
      </c>
      <c r="Z1" t="s">
        <v>146</v>
      </c>
      <c r="AA1" t="s">
        <v>146</v>
      </c>
      <c r="AB1" t="s">
        <v>531</v>
      </c>
      <c r="AC1" t="s">
        <v>532</v>
      </c>
      <c r="AD1" t="s">
        <v>533</v>
      </c>
      <c r="AE1" t="s">
        <v>534</v>
      </c>
      <c r="AF1" t="s">
        <v>145</v>
      </c>
      <c r="AG1" t="s">
        <v>535</v>
      </c>
      <c r="AH1" t="s">
        <v>145</v>
      </c>
      <c r="AI1" t="s">
        <v>536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45222</v>
      </c>
      <c r="W2" s="28" t="s">
        <v>528</v>
      </c>
      <c r="X2" t="s">
        <v>529</v>
      </c>
      <c r="Y2" t="s">
        <v>528</v>
      </c>
      <c r="Z2" t="s">
        <v>529</v>
      </c>
      <c r="AA2" t="s">
        <v>530</v>
      </c>
      <c r="AB2" t="s">
        <v>370</v>
      </c>
      <c r="AC2" t="s">
        <v>358</v>
      </c>
      <c r="AD2" t="s">
        <v>370</v>
      </c>
      <c r="AE2" t="s">
        <v>148</v>
      </c>
      <c r="AF2" t="s">
        <v>529</v>
      </c>
      <c r="AG2" t="s">
        <v>148</v>
      </c>
      <c r="AH2" t="s">
        <v>529</v>
      </c>
      <c r="AI2" t="s">
        <v>149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4.8</v>
      </c>
      <c r="K3" s="53">
        <v>62.93</v>
      </c>
      <c r="L3" s="53">
        <v>6.78</v>
      </c>
      <c r="M3" s="72">
        <v>0</v>
      </c>
      <c r="N3" s="71">
        <v>199.54</v>
      </c>
      <c r="O3" s="53">
        <v>176.88</v>
      </c>
      <c r="P3" s="53">
        <v>0</v>
      </c>
      <c r="Q3" s="53">
        <v>0</v>
      </c>
      <c r="R3" s="53">
        <v>0</v>
      </c>
      <c r="S3" s="72">
        <v>0</v>
      </c>
      <c r="W3">
        <v>100</v>
      </c>
      <c r="X3">
        <v>0</v>
      </c>
      <c r="Y3">
        <v>0</v>
      </c>
      <c r="Z3">
        <v>76.88</v>
      </c>
      <c r="AA3">
        <v>0</v>
      </c>
      <c r="AB3">
        <v>6.78</v>
      </c>
      <c r="AC3">
        <v>0.57999999999999996</v>
      </c>
      <c r="AD3">
        <v>0</v>
      </c>
      <c r="AE3">
        <v>62.93</v>
      </c>
      <c r="AF3">
        <v>179.14</v>
      </c>
      <c r="AG3">
        <v>0</v>
      </c>
      <c r="AH3">
        <v>20.399999999999999</v>
      </c>
      <c r="AI3">
        <v>4.8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4.8</v>
      </c>
      <c r="K4" s="46">
        <v>62.93</v>
      </c>
      <c r="L4" s="46">
        <v>6.78</v>
      </c>
      <c r="M4" s="74">
        <v>0</v>
      </c>
      <c r="N4" s="73">
        <v>199.54</v>
      </c>
      <c r="O4" s="46">
        <v>176.88</v>
      </c>
      <c r="P4" s="46">
        <v>0</v>
      </c>
      <c r="Q4" s="46">
        <v>0</v>
      </c>
      <c r="R4" s="46">
        <v>0</v>
      </c>
      <c r="S4" s="74">
        <v>0</v>
      </c>
      <c r="W4">
        <v>100</v>
      </c>
      <c r="X4">
        <v>0</v>
      </c>
      <c r="Y4">
        <v>0</v>
      </c>
      <c r="Z4">
        <v>76.88</v>
      </c>
      <c r="AA4">
        <v>0</v>
      </c>
      <c r="AB4">
        <v>6.78</v>
      </c>
      <c r="AC4">
        <v>0.57999999999999996</v>
      </c>
      <c r="AD4">
        <v>0</v>
      </c>
      <c r="AE4">
        <v>62.93</v>
      </c>
      <c r="AF4">
        <v>179.14</v>
      </c>
      <c r="AG4">
        <v>0</v>
      </c>
      <c r="AH4">
        <v>20.399999999999999</v>
      </c>
      <c r="AI4">
        <v>4.8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4.8</v>
      </c>
      <c r="K5" s="46">
        <v>62.93</v>
      </c>
      <c r="L5" s="46">
        <v>6.78</v>
      </c>
      <c r="M5" s="74">
        <v>0</v>
      </c>
      <c r="N5" s="73">
        <v>199.54</v>
      </c>
      <c r="O5" s="46">
        <v>176.88</v>
      </c>
      <c r="P5" s="46">
        <v>0</v>
      </c>
      <c r="Q5" s="46">
        <v>0</v>
      </c>
      <c r="R5" s="46">
        <v>0</v>
      </c>
      <c r="S5" s="74">
        <v>0</v>
      </c>
      <c r="W5">
        <v>100</v>
      </c>
      <c r="X5">
        <v>0</v>
      </c>
      <c r="Y5">
        <v>0</v>
      </c>
      <c r="Z5">
        <v>76.88</v>
      </c>
      <c r="AA5">
        <v>0</v>
      </c>
      <c r="AB5">
        <v>6.78</v>
      </c>
      <c r="AC5">
        <v>0.57999999999999996</v>
      </c>
      <c r="AD5">
        <v>0</v>
      </c>
      <c r="AE5">
        <v>62.93</v>
      </c>
      <c r="AF5">
        <v>179.14</v>
      </c>
      <c r="AG5">
        <v>0</v>
      </c>
      <c r="AH5">
        <v>20.399999999999999</v>
      </c>
      <c r="AI5">
        <v>4.8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4.8</v>
      </c>
      <c r="K6" s="46">
        <v>62.93</v>
      </c>
      <c r="L6" s="46">
        <v>6.78</v>
      </c>
      <c r="M6" s="74">
        <v>0</v>
      </c>
      <c r="N6" s="73">
        <v>199.54</v>
      </c>
      <c r="O6" s="46">
        <v>176.88</v>
      </c>
      <c r="P6" s="46">
        <v>0</v>
      </c>
      <c r="Q6" s="46">
        <v>0</v>
      </c>
      <c r="R6" s="46">
        <v>0</v>
      </c>
      <c r="S6" s="74">
        <v>0</v>
      </c>
      <c r="W6">
        <v>100</v>
      </c>
      <c r="X6">
        <v>0</v>
      </c>
      <c r="Y6">
        <v>0</v>
      </c>
      <c r="Z6">
        <v>76.88</v>
      </c>
      <c r="AA6">
        <v>0</v>
      </c>
      <c r="AB6">
        <v>6.78</v>
      </c>
      <c r="AC6">
        <v>0.57999999999999996</v>
      </c>
      <c r="AD6">
        <v>0</v>
      </c>
      <c r="AE6">
        <v>62.93</v>
      </c>
      <c r="AF6">
        <v>179.14</v>
      </c>
      <c r="AG6">
        <v>0</v>
      </c>
      <c r="AH6">
        <v>20.399999999999999</v>
      </c>
      <c r="AI6">
        <v>4.8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4.8</v>
      </c>
      <c r="K7" s="46">
        <v>62.93</v>
      </c>
      <c r="L7" s="46">
        <v>6.78</v>
      </c>
      <c r="M7" s="74">
        <v>0</v>
      </c>
      <c r="N7" s="73">
        <v>199.54</v>
      </c>
      <c r="O7" s="46">
        <v>176.88</v>
      </c>
      <c r="P7" s="46">
        <v>0</v>
      </c>
      <c r="Q7" s="46">
        <v>0</v>
      </c>
      <c r="R7" s="46">
        <v>0</v>
      </c>
      <c r="S7" s="74">
        <v>0</v>
      </c>
      <c r="W7">
        <v>100</v>
      </c>
      <c r="X7">
        <v>0</v>
      </c>
      <c r="Y7">
        <v>0</v>
      </c>
      <c r="Z7">
        <v>76.88</v>
      </c>
      <c r="AA7">
        <v>0</v>
      </c>
      <c r="AB7">
        <v>6.78</v>
      </c>
      <c r="AC7">
        <v>0.53</v>
      </c>
      <c r="AD7">
        <v>0</v>
      </c>
      <c r="AE7">
        <v>62.93</v>
      </c>
      <c r="AF7">
        <v>179.14</v>
      </c>
      <c r="AG7">
        <v>0</v>
      </c>
      <c r="AH7">
        <v>20.399999999999999</v>
      </c>
      <c r="AI7">
        <v>4.8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4.8</v>
      </c>
      <c r="K8" s="46">
        <v>62.93</v>
      </c>
      <c r="L8" s="46">
        <v>6.78</v>
      </c>
      <c r="M8" s="74">
        <v>0</v>
      </c>
      <c r="N8" s="73">
        <v>199.54</v>
      </c>
      <c r="O8" s="46">
        <v>176.88</v>
      </c>
      <c r="P8" s="46">
        <v>0</v>
      </c>
      <c r="Q8" s="46">
        <v>0</v>
      </c>
      <c r="R8" s="46">
        <v>0</v>
      </c>
      <c r="S8" s="74">
        <v>0</v>
      </c>
      <c r="W8">
        <v>100</v>
      </c>
      <c r="X8">
        <v>0</v>
      </c>
      <c r="Y8">
        <v>0</v>
      </c>
      <c r="Z8">
        <v>76.88</v>
      </c>
      <c r="AA8">
        <v>0</v>
      </c>
      <c r="AB8">
        <v>6.78</v>
      </c>
      <c r="AC8">
        <v>0.53</v>
      </c>
      <c r="AD8">
        <v>0</v>
      </c>
      <c r="AE8">
        <v>62.93</v>
      </c>
      <c r="AF8">
        <v>179.14</v>
      </c>
      <c r="AG8">
        <v>0</v>
      </c>
      <c r="AH8">
        <v>20.399999999999999</v>
      </c>
      <c r="AI8">
        <v>4.8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4.8</v>
      </c>
      <c r="K9" s="46">
        <v>62.93</v>
      </c>
      <c r="L9" s="46">
        <v>6.78</v>
      </c>
      <c r="M9" s="74">
        <v>0</v>
      </c>
      <c r="N9" s="73">
        <v>199.54</v>
      </c>
      <c r="O9" s="46">
        <v>176.88</v>
      </c>
      <c r="P9" s="46">
        <v>0</v>
      </c>
      <c r="Q9" s="46">
        <v>0</v>
      </c>
      <c r="R9" s="46">
        <v>0</v>
      </c>
      <c r="S9" s="74">
        <v>0</v>
      </c>
      <c r="W9">
        <v>100</v>
      </c>
      <c r="X9">
        <v>0</v>
      </c>
      <c r="Y9">
        <v>0</v>
      </c>
      <c r="Z9">
        <v>76.88</v>
      </c>
      <c r="AA9">
        <v>0</v>
      </c>
      <c r="AB9">
        <v>6.78</v>
      </c>
      <c r="AC9">
        <v>0.53</v>
      </c>
      <c r="AD9">
        <v>0</v>
      </c>
      <c r="AE9">
        <v>62.93</v>
      </c>
      <c r="AF9">
        <v>179.14</v>
      </c>
      <c r="AG9">
        <v>0</v>
      </c>
      <c r="AH9">
        <v>20.399999999999999</v>
      </c>
      <c r="AI9">
        <v>4.8</v>
      </c>
    </row>
    <row r="10" spans="1:35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4.8</v>
      </c>
      <c r="K10" s="46">
        <v>62.93</v>
      </c>
      <c r="L10" s="46">
        <v>6.78</v>
      </c>
      <c r="M10" s="74">
        <v>0</v>
      </c>
      <c r="N10" s="73">
        <v>199.54</v>
      </c>
      <c r="O10" s="46">
        <v>176.88</v>
      </c>
      <c r="P10" s="46">
        <v>0</v>
      </c>
      <c r="Q10" s="46">
        <v>0</v>
      </c>
      <c r="R10" s="46">
        <v>0</v>
      </c>
      <c r="S10" s="74">
        <v>0</v>
      </c>
      <c r="W10">
        <v>100</v>
      </c>
      <c r="X10">
        <v>0</v>
      </c>
      <c r="Y10">
        <v>0</v>
      </c>
      <c r="Z10">
        <v>76.88</v>
      </c>
      <c r="AA10">
        <v>0</v>
      </c>
      <c r="AB10">
        <v>6.78</v>
      </c>
      <c r="AC10">
        <v>0.53</v>
      </c>
      <c r="AD10">
        <v>0</v>
      </c>
      <c r="AE10">
        <v>62.93</v>
      </c>
      <c r="AF10">
        <v>179.14</v>
      </c>
      <c r="AG10">
        <v>0</v>
      </c>
      <c r="AH10">
        <v>20.399999999999999</v>
      </c>
      <c r="AI10">
        <v>4.8</v>
      </c>
    </row>
    <row r="11" spans="1:35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4.72</v>
      </c>
      <c r="K11" s="46">
        <v>62.93</v>
      </c>
      <c r="L11" s="46">
        <v>6.78</v>
      </c>
      <c r="M11" s="74">
        <v>0</v>
      </c>
      <c r="N11" s="73">
        <v>199.54</v>
      </c>
      <c r="O11" s="46">
        <v>176.88</v>
      </c>
      <c r="P11" s="46">
        <v>0</v>
      </c>
      <c r="Q11" s="46">
        <v>0</v>
      </c>
      <c r="R11" s="46">
        <v>0</v>
      </c>
      <c r="S11" s="74">
        <v>0</v>
      </c>
      <c r="W11">
        <v>100</v>
      </c>
      <c r="X11">
        <v>0</v>
      </c>
      <c r="Y11">
        <v>0</v>
      </c>
      <c r="Z11">
        <v>76.88</v>
      </c>
      <c r="AA11">
        <v>0</v>
      </c>
      <c r="AB11">
        <v>6.78</v>
      </c>
      <c r="AC11">
        <v>0.53</v>
      </c>
      <c r="AD11">
        <v>0</v>
      </c>
      <c r="AE11">
        <v>62.93</v>
      </c>
      <c r="AF11">
        <v>179.14</v>
      </c>
      <c r="AG11">
        <v>0</v>
      </c>
      <c r="AH11">
        <v>20.399999999999999</v>
      </c>
      <c r="AI11">
        <v>4.72</v>
      </c>
    </row>
    <row r="12" spans="1:35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4.72</v>
      </c>
      <c r="K12" s="46">
        <v>62.93</v>
      </c>
      <c r="L12" s="46">
        <v>6.78</v>
      </c>
      <c r="M12" s="74">
        <v>0</v>
      </c>
      <c r="N12" s="73">
        <v>199.54</v>
      </c>
      <c r="O12" s="46">
        <v>176.88</v>
      </c>
      <c r="P12" s="46">
        <v>0</v>
      </c>
      <c r="Q12" s="46">
        <v>0</v>
      </c>
      <c r="R12" s="46">
        <v>0</v>
      </c>
      <c r="S12" s="74">
        <v>0</v>
      </c>
      <c r="W12">
        <v>100</v>
      </c>
      <c r="X12">
        <v>0</v>
      </c>
      <c r="Y12">
        <v>0</v>
      </c>
      <c r="Z12">
        <v>76.88</v>
      </c>
      <c r="AA12">
        <v>0</v>
      </c>
      <c r="AB12">
        <v>6.78</v>
      </c>
      <c r="AC12">
        <v>0.53</v>
      </c>
      <c r="AD12">
        <v>0</v>
      </c>
      <c r="AE12">
        <v>62.93</v>
      </c>
      <c r="AF12">
        <v>179.14</v>
      </c>
      <c r="AG12">
        <v>0</v>
      </c>
      <c r="AH12">
        <v>20.399999999999999</v>
      </c>
      <c r="AI12">
        <v>4.72</v>
      </c>
    </row>
    <row r="13" spans="1:35">
      <c r="A13" t="s">
        <v>242</v>
      </c>
      <c r="G13" t="s">
        <v>55</v>
      </c>
      <c r="H13" s="73">
        <v>0.53</v>
      </c>
      <c r="I13" s="46">
        <v>0</v>
      </c>
      <c r="J13" s="46">
        <v>4.72</v>
      </c>
      <c r="K13" s="46">
        <v>62.93</v>
      </c>
      <c r="L13" s="46">
        <v>6.78</v>
      </c>
      <c r="M13" s="74">
        <v>0</v>
      </c>
      <c r="N13" s="73">
        <v>199.54</v>
      </c>
      <c r="O13" s="46">
        <v>176.88</v>
      </c>
      <c r="P13" s="46">
        <v>0</v>
      </c>
      <c r="Q13" s="46">
        <v>0</v>
      </c>
      <c r="R13" s="46">
        <v>0</v>
      </c>
      <c r="S13" s="74">
        <v>0</v>
      </c>
      <c r="W13">
        <v>100</v>
      </c>
      <c r="X13">
        <v>0</v>
      </c>
      <c r="Y13">
        <v>0</v>
      </c>
      <c r="Z13">
        <v>76.88</v>
      </c>
      <c r="AA13">
        <v>0</v>
      </c>
      <c r="AB13">
        <v>6.78</v>
      </c>
      <c r="AC13">
        <v>0.53</v>
      </c>
      <c r="AD13">
        <v>0</v>
      </c>
      <c r="AE13">
        <v>62.93</v>
      </c>
      <c r="AF13">
        <v>179.14</v>
      </c>
      <c r="AG13">
        <v>0</v>
      </c>
      <c r="AH13">
        <v>20.399999999999999</v>
      </c>
      <c r="AI13">
        <v>4.72</v>
      </c>
    </row>
    <row r="14" spans="1:35">
      <c r="A14" t="s">
        <v>243</v>
      </c>
      <c r="G14" t="s">
        <v>56</v>
      </c>
      <c r="H14" s="73">
        <v>0.53</v>
      </c>
      <c r="I14" s="46">
        <v>0</v>
      </c>
      <c r="J14" s="46">
        <v>4.72</v>
      </c>
      <c r="K14" s="46">
        <v>62.93</v>
      </c>
      <c r="L14" s="46">
        <v>6.78</v>
      </c>
      <c r="M14" s="74">
        <v>0</v>
      </c>
      <c r="N14" s="73">
        <v>199.54</v>
      </c>
      <c r="O14" s="46">
        <v>176.88</v>
      </c>
      <c r="P14" s="46">
        <v>0</v>
      </c>
      <c r="Q14" s="46">
        <v>0</v>
      </c>
      <c r="R14" s="46">
        <v>0</v>
      </c>
      <c r="S14" s="74">
        <v>0</v>
      </c>
      <c r="W14">
        <v>100</v>
      </c>
      <c r="X14">
        <v>0</v>
      </c>
      <c r="Y14">
        <v>0</v>
      </c>
      <c r="Z14">
        <v>76.88</v>
      </c>
      <c r="AA14">
        <v>0</v>
      </c>
      <c r="AB14">
        <v>6.78</v>
      </c>
      <c r="AC14">
        <v>0.53</v>
      </c>
      <c r="AD14">
        <v>0</v>
      </c>
      <c r="AE14">
        <v>62.93</v>
      </c>
      <c r="AF14">
        <v>179.14</v>
      </c>
      <c r="AG14">
        <v>0</v>
      </c>
      <c r="AH14">
        <v>20.399999999999999</v>
      </c>
      <c r="AI14">
        <v>4.72</v>
      </c>
    </row>
    <row r="15" spans="1:35">
      <c r="A15" t="s">
        <v>244</v>
      </c>
      <c r="G15" t="s">
        <v>57</v>
      </c>
      <c r="H15" s="73">
        <v>0.53</v>
      </c>
      <c r="I15" s="46">
        <v>0</v>
      </c>
      <c r="J15" s="46">
        <v>4.72</v>
      </c>
      <c r="K15" s="46">
        <v>62.93</v>
      </c>
      <c r="L15" s="46">
        <v>6.78</v>
      </c>
      <c r="M15" s="74">
        <v>0</v>
      </c>
      <c r="N15" s="73">
        <v>199.54</v>
      </c>
      <c r="O15" s="46">
        <v>176.88</v>
      </c>
      <c r="P15" s="46">
        <v>0</v>
      </c>
      <c r="Q15" s="46">
        <v>0</v>
      </c>
      <c r="R15" s="46">
        <v>0</v>
      </c>
      <c r="S15" s="74">
        <v>0</v>
      </c>
      <c r="W15">
        <v>100</v>
      </c>
      <c r="X15">
        <v>0</v>
      </c>
      <c r="Y15">
        <v>0</v>
      </c>
      <c r="Z15">
        <v>76.88</v>
      </c>
      <c r="AA15">
        <v>0</v>
      </c>
      <c r="AB15">
        <v>6.78</v>
      </c>
      <c r="AC15">
        <v>0.53</v>
      </c>
      <c r="AD15">
        <v>0</v>
      </c>
      <c r="AE15">
        <v>62.93</v>
      </c>
      <c r="AF15">
        <v>179.14</v>
      </c>
      <c r="AG15">
        <v>0</v>
      </c>
      <c r="AH15">
        <v>20.399999999999999</v>
      </c>
      <c r="AI15">
        <v>4.72</v>
      </c>
    </row>
    <row r="16" spans="1:35">
      <c r="A16" t="s">
        <v>245</v>
      </c>
      <c r="G16" t="s">
        <v>58</v>
      </c>
      <c r="H16" s="73">
        <v>0.53</v>
      </c>
      <c r="I16" s="46">
        <v>0</v>
      </c>
      <c r="J16" s="46">
        <v>4.72</v>
      </c>
      <c r="K16" s="46">
        <v>62.93</v>
      </c>
      <c r="L16" s="46">
        <v>6.78</v>
      </c>
      <c r="M16" s="74">
        <v>0</v>
      </c>
      <c r="N16" s="73">
        <v>199.54</v>
      </c>
      <c r="O16" s="46">
        <v>176.88</v>
      </c>
      <c r="P16" s="46">
        <v>0</v>
      </c>
      <c r="Q16" s="46">
        <v>0</v>
      </c>
      <c r="R16" s="46">
        <v>0</v>
      </c>
      <c r="S16" s="74">
        <v>0</v>
      </c>
      <c r="W16">
        <v>100</v>
      </c>
      <c r="X16">
        <v>0</v>
      </c>
      <c r="Y16">
        <v>0</v>
      </c>
      <c r="Z16">
        <v>76.88</v>
      </c>
      <c r="AA16">
        <v>0</v>
      </c>
      <c r="AB16">
        <v>6.78</v>
      </c>
      <c r="AC16">
        <v>0.53</v>
      </c>
      <c r="AD16">
        <v>0</v>
      </c>
      <c r="AE16">
        <v>62.93</v>
      </c>
      <c r="AF16">
        <v>179.14</v>
      </c>
      <c r="AG16">
        <v>0</v>
      </c>
      <c r="AH16">
        <v>20.399999999999999</v>
      </c>
      <c r="AI16">
        <v>4.72</v>
      </c>
    </row>
    <row r="17" spans="1:35">
      <c r="A17" t="s">
        <v>246</v>
      </c>
      <c r="G17" t="s">
        <v>59</v>
      </c>
      <c r="H17" s="73">
        <v>0.53</v>
      </c>
      <c r="I17" s="46">
        <v>0</v>
      </c>
      <c r="J17" s="46">
        <v>4.72</v>
      </c>
      <c r="K17" s="46">
        <v>62.93</v>
      </c>
      <c r="L17" s="46">
        <v>6.78</v>
      </c>
      <c r="M17" s="74">
        <v>0</v>
      </c>
      <c r="N17" s="73">
        <v>199.54</v>
      </c>
      <c r="O17" s="46">
        <v>176.88</v>
      </c>
      <c r="P17" s="46">
        <v>0</v>
      </c>
      <c r="Q17" s="46">
        <v>0</v>
      </c>
      <c r="R17" s="46">
        <v>0</v>
      </c>
      <c r="S17" s="74">
        <v>0</v>
      </c>
      <c r="W17">
        <v>100</v>
      </c>
      <c r="X17">
        <v>0</v>
      </c>
      <c r="Y17">
        <v>0</v>
      </c>
      <c r="Z17">
        <v>76.88</v>
      </c>
      <c r="AA17">
        <v>0</v>
      </c>
      <c r="AB17">
        <v>6.78</v>
      </c>
      <c r="AC17">
        <v>0.53</v>
      </c>
      <c r="AD17">
        <v>0</v>
      </c>
      <c r="AE17">
        <v>62.93</v>
      </c>
      <c r="AF17">
        <v>179.14</v>
      </c>
      <c r="AG17">
        <v>0</v>
      </c>
      <c r="AH17">
        <v>20.399999999999999</v>
      </c>
      <c r="AI17">
        <v>4.72</v>
      </c>
    </row>
    <row r="18" spans="1:35">
      <c r="A18" t="s">
        <v>247</v>
      </c>
      <c r="G18" t="s">
        <v>60</v>
      </c>
      <c r="H18" s="73">
        <v>0.53</v>
      </c>
      <c r="I18" s="46">
        <v>0</v>
      </c>
      <c r="J18" s="46">
        <v>4.72</v>
      </c>
      <c r="K18" s="46">
        <v>62.93</v>
      </c>
      <c r="L18" s="46">
        <v>6.78</v>
      </c>
      <c r="M18" s="74">
        <v>0</v>
      </c>
      <c r="N18" s="73">
        <v>199.54</v>
      </c>
      <c r="O18" s="46">
        <v>176.88</v>
      </c>
      <c r="P18" s="46">
        <v>0</v>
      </c>
      <c r="Q18" s="46">
        <v>0</v>
      </c>
      <c r="R18" s="46">
        <v>0</v>
      </c>
      <c r="S18" s="74">
        <v>0</v>
      </c>
      <c r="W18">
        <v>100</v>
      </c>
      <c r="X18">
        <v>0</v>
      </c>
      <c r="Y18">
        <v>0</v>
      </c>
      <c r="Z18">
        <v>76.88</v>
      </c>
      <c r="AA18">
        <v>0</v>
      </c>
      <c r="AB18">
        <v>6.78</v>
      </c>
      <c r="AC18">
        <v>0.53</v>
      </c>
      <c r="AD18">
        <v>0</v>
      </c>
      <c r="AE18">
        <v>62.93</v>
      </c>
      <c r="AF18">
        <v>179.14</v>
      </c>
      <c r="AG18">
        <v>0</v>
      </c>
      <c r="AH18">
        <v>20.399999999999999</v>
      </c>
      <c r="AI18">
        <v>4.72</v>
      </c>
    </row>
    <row r="19" spans="1:35">
      <c r="A19" t="s">
        <v>261</v>
      </c>
      <c r="G19" t="s">
        <v>61</v>
      </c>
      <c r="H19" s="73">
        <v>0.53</v>
      </c>
      <c r="I19" s="46">
        <v>0</v>
      </c>
      <c r="J19" s="46">
        <v>4.72</v>
      </c>
      <c r="K19" s="46">
        <v>62.93</v>
      </c>
      <c r="L19" s="46">
        <v>6.78</v>
      </c>
      <c r="M19" s="74">
        <v>0</v>
      </c>
      <c r="N19" s="73">
        <v>199.54</v>
      </c>
      <c r="O19" s="46">
        <v>176.88</v>
      </c>
      <c r="P19" s="46">
        <v>0</v>
      </c>
      <c r="Q19" s="46">
        <v>0</v>
      </c>
      <c r="R19" s="46">
        <v>0</v>
      </c>
      <c r="S19" s="74">
        <v>0</v>
      </c>
      <c r="W19">
        <v>100</v>
      </c>
      <c r="X19">
        <v>0</v>
      </c>
      <c r="Y19">
        <v>0</v>
      </c>
      <c r="Z19">
        <v>76.88</v>
      </c>
      <c r="AA19">
        <v>0</v>
      </c>
      <c r="AB19">
        <v>6.78</v>
      </c>
      <c r="AC19">
        <v>0.53</v>
      </c>
      <c r="AD19">
        <v>0</v>
      </c>
      <c r="AE19">
        <v>62.93</v>
      </c>
      <c r="AF19">
        <v>179.14</v>
      </c>
      <c r="AG19">
        <v>0</v>
      </c>
      <c r="AH19">
        <v>20.399999999999999</v>
      </c>
      <c r="AI19">
        <v>4.72</v>
      </c>
    </row>
    <row r="20" spans="1:35">
      <c r="A20" t="s">
        <v>262</v>
      </c>
      <c r="G20" t="s">
        <v>62</v>
      </c>
      <c r="H20" s="73">
        <v>0.53</v>
      </c>
      <c r="I20" s="46">
        <v>0</v>
      </c>
      <c r="J20" s="46">
        <v>4.72</v>
      </c>
      <c r="K20" s="46">
        <v>62.93</v>
      </c>
      <c r="L20" s="46">
        <v>6.78</v>
      </c>
      <c r="M20" s="74">
        <v>0</v>
      </c>
      <c r="N20" s="73">
        <v>199.54</v>
      </c>
      <c r="O20" s="46">
        <v>176.88</v>
      </c>
      <c r="P20" s="46">
        <v>0</v>
      </c>
      <c r="Q20" s="46">
        <v>0</v>
      </c>
      <c r="R20" s="46">
        <v>0</v>
      </c>
      <c r="S20" s="74">
        <v>0</v>
      </c>
      <c r="W20">
        <v>100</v>
      </c>
      <c r="X20">
        <v>0</v>
      </c>
      <c r="Y20">
        <v>0</v>
      </c>
      <c r="Z20">
        <v>76.88</v>
      </c>
      <c r="AA20">
        <v>0</v>
      </c>
      <c r="AB20">
        <v>6.78</v>
      </c>
      <c r="AC20">
        <v>0.53</v>
      </c>
      <c r="AD20">
        <v>0</v>
      </c>
      <c r="AE20">
        <v>62.93</v>
      </c>
      <c r="AF20">
        <v>179.14</v>
      </c>
      <c r="AG20">
        <v>0</v>
      </c>
      <c r="AH20">
        <v>20.399999999999999</v>
      </c>
      <c r="AI20">
        <v>4.72</v>
      </c>
    </row>
    <row r="21" spans="1:35">
      <c r="A21" t="s">
        <v>248</v>
      </c>
      <c r="G21" t="s">
        <v>63</v>
      </c>
      <c r="H21" s="73">
        <v>0.53</v>
      </c>
      <c r="I21" s="46">
        <v>0</v>
      </c>
      <c r="J21" s="46">
        <v>4.72</v>
      </c>
      <c r="K21" s="46">
        <v>62.93</v>
      </c>
      <c r="L21" s="46">
        <v>6.78</v>
      </c>
      <c r="M21" s="74">
        <v>0</v>
      </c>
      <c r="N21" s="73">
        <v>199.54</v>
      </c>
      <c r="O21" s="46">
        <v>176.88</v>
      </c>
      <c r="P21" s="46">
        <v>0</v>
      </c>
      <c r="Q21" s="46">
        <v>0</v>
      </c>
      <c r="R21" s="46">
        <v>0</v>
      </c>
      <c r="S21" s="74">
        <v>0</v>
      </c>
      <c r="W21">
        <v>100</v>
      </c>
      <c r="X21">
        <v>0</v>
      </c>
      <c r="Y21">
        <v>0</v>
      </c>
      <c r="Z21">
        <v>76.88</v>
      </c>
      <c r="AA21">
        <v>0</v>
      </c>
      <c r="AB21">
        <v>6.78</v>
      </c>
      <c r="AC21">
        <v>0.53</v>
      </c>
      <c r="AD21">
        <v>0</v>
      </c>
      <c r="AE21">
        <v>62.93</v>
      </c>
      <c r="AF21">
        <v>179.14</v>
      </c>
      <c r="AG21">
        <v>0</v>
      </c>
      <c r="AH21">
        <v>20.399999999999999</v>
      </c>
      <c r="AI21">
        <v>4.72</v>
      </c>
    </row>
    <row r="22" spans="1:35">
      <c r="A22" t="s">
        <v>249</v>
      </c>
      <c r="G22" t="s">
        <v>64</v>
      </c>
      <c r="H22" s="73">
        <v>0.53</v>
      </c>
      <c r="I22" s="46">
        <v>0</v>
      </c>
      <c r="J22" s="46">
        <v>4.72</v>
      </c>
      <c r="K22" s="46">
        <v>62.93</v>
      </c>
      <c r="L22" s="46">
        <v>6.78</v>
      </c>
      <c r="M22" s="74">
        <v>0</v>
      </c>
      <c r="N22" s="73">
        <v>199.54</v>
      </c>
      <c r="O22" s="46">
        <v>176.88</v>
      </c>
      <c r="P22" s="46">
        <v>0</v>
      </c>
      <c r="Q22" s="46">
        <v>0</v>
      </c>
      <c r="R22" s="46">
        <v>0</v>
      </c>
      <c r="S22" s="74">
        <v>0</v>
      </c>
      <c r="W22">
        <v>100</v>
      </c>
      <c r="X22">
        <v>0</v>
      </c>
      <c r="Y22">
        <v>0</v>
      </c>
      <c r="Z22">
        <v>76.88</v>
      </c>
      <c r="AA22">
        <v>0</v>
      </c>
      <c r="AB22">
        <v>6.78</v>
      </c>
      <c r="AC22">
        <v>0.53</v>
      </c>
      <c r="AD22">
        <v>0</v>
      </c>
      <c r="AE22">
        <v>62.93</v>
      </c>
      <c r="AF22">
        <v>179.14</v>
      </c>
      <c r="AG22">
        <v>0</v>
      </c>
      <c r="AH22">
        <v>20.399999999999999</v>
      </c>
      <c r="AI22">
        <v>4.72</v>
      </c>
    </row>
    <row r="23" spans="1:35">
      <c r="A23" t="s">
        <v>250</v>
      </c>
      <c r="G23" t="s">
        <v>65</v>
      </c>
      <c r="H23" s="73">
        <v>0.53</v>
      </c>
      <c r="I23" s="46">
        <v>0</v>
      </c>
      <c r="J23" s="46">
        <v>4.72</v>
      </c>
      <c r="K23" s="46">
        <v>62.93</v>
      </c>
      <c r="L23" s="46">
        <v>6.78</v>
      </c>
      <c r="M23" s="74">
        <v>0</v>
      </c>
      <c r="N23" s="73">
        <v>199.54</v>
      </c>
      <c r="O23" s="46">
        <v>176.88</v>
      </c>
      <c r="P23" s="46">
        <v>0</v>
      </c>
      <c r="Q23" s="46">
        <v>0</v>
      </c>
      <c r="R23" s="46">
        <v>0</v>
      </c>
      <c r="S23" s="74">
        <v>0</v>
      </c>
      <c r="W23">
        <v>100</v>
      </c>
      <c r="X23">
        <v>0</v>
      </c>
      <c r="Y23">
        <v>0</v>
      </c>
      <c r="Z23">
        <v>76.88</v>
      </c>
      <c r="AA23">
        <v>0</v>
      </c>
      <c r="AB23">
        <v>6.78</v>
      </c>
      <c r="AC23">
        <v>0.53</v>
      </c>
      <c r="AD23">
        <v>0</v>
      </c>
      <c r="AE23">
        <v>62.93</v>
      </c>
      <c r="AF23">
        <v>179.14</v>
      </c>
      <c r="AG23">
        <v>0</v>
      </c>
      <c r="AH23">
        <v>20.399999999999999</v>
      </c>
      <c r="AI23">
        <v>4.72</v>
      </c>
    </row>
    <row r="24" spans="1:35">
      <c r="A24" t="s">
        <v>251</v>
      </c>
      <c r="G24" t="s">
        <v>66</v>
      </c>
      <c r="H24" s="73">
        <v>0.53</v>
      </c>
      <c r="I24" s="46">
        <v>0</v>
      </c>
      <c r="J24" s="46">
        <v>4.72</v>
      </c>
      <c r="K24" s="46">
        <v>62.93</v>
      </c>
      <c r="L24" s="46">
        <v>6.78</v>
      </c>
      <c r="M24" s="74">
        <v>0</v>
      </c>
      <c r="N24" s="73">
        <v>199.54</v>
      </c>
      <c r="O24" s="46">
        <v>176.88</v>
      </c>
      <c r="P24" s="46">
        <v>0</v>
      </c>
      <c r="Q24" s="46">
        <v>0</v>
      </c>
      <c r="R24" s="46">
        <v>0</v>
      </c>
      <c r="S24" s="74">
        <v>0</v>
      </c>
      <c r="W24">
        <v>100</v>
      </c>
      <c r="X24">
        <v>0</v>
      </c>
      <c r="Y24">
        <v>0</v>
      </c>
      <c r="Z24">
        <v>76.88</v>
      </c>
      <c r="AA24">
        <v>0</v>
      </c>
      <c r="AB24">
        <v>6.78</v>
      </c>
      <c r="AC24">
        <v>0.53</v>
      </c>
      <c r="AD24">
        <v>0</v>
      </c>
      <c r="AE24">
        <v>62.93</v>
      </c>
      <c r="AF24">
        <v>179.14</v>
      </c>
      <c r="AG24">
        <v>0</v>
      </c>
      <c r="AH24">
        <v>20.399999999999999</v>
      </c>
      <c r="AI24">
        <v>4.72</v>
      </c>
    </row>
    <row r="25" spans="1:35">
      <c r="A25" t="s">
        <v>252</v>
      </c>
      <c r="G25" t="s">
        <v>67</v>
      </c>
      <c r="H25" s="73">
        <v>0.53</v>
      </c>
      <c r="I25" s="46">
        <v>0</v>
      </c>
      <c r="J25" s="46">
        <v>4.72</v>
      </c>
      <c r="K25" s="46">
        <v>62.93</v>
      </c>
      <c r="L25" s="46">
        <v>6.78</v>
      </c>
      <c r="M25" s="74">
        <v>0</v>
      </c>
      <c r="N25" s="73">
        <v>199.54</v>
      </c>
      <c r="O25" s="46">
        <v>176.88</v>
      </c>
      <c r="P25" s="46">
        <v>0</v>
      </c>
      <c r="Q25" s="46">
        <v>0</v>
      </c>
      <c r="R25" s="46">
        <v>0</v>
      </c>
      <c r="S25" s="74">
        <v>0</v>
      </c>
      <c r="W25">
        <v>100</v>
      </c>
      <c r="X25">
        <v>0</v>
      </c>
      <c r="Y25">
        <v>0</v>
      </c>
      <c r="Z25">
        <v>76.88</v>
      </c>
      <c r="AA25">
        <v>0</v>
      </c>
      <c r="AB25">
        <v>6.78</v>
      </c>
      <c r="AC25">
        <v>0.53</v>
      </c>
      <c r="AD25">
        <v>0</v>
      </c>
      <c r="AE25">
        <v>62.93</v>
      </c>
      <c r="AF25">
        <v>179.14</v>
      </c>
      <c r="AG25">
        <v>0</v>
      </c>
      <c r="AH25">
        <v>20.399999999999999</v>
      </c>
      <c r="AI25">
        <v>4.72</v>
      </c>
    </row>
    <row r="26" spans="1:35">
      <c r="A26" t="s">
        <v>253</v>
      </c>
      <c r="G26" t="s">
        <v>68</v>
      </c>
      <c r="H26" s="73">
        <v>0.53</v>
      </c>
      <c r="I26" s="46">
        <v>0</v>
      </c>
      <c r="J26" s="46">
        <v>4.72</v>
      </c>
      <c r="K26" s="46">
        <v>62.93</v>
      </c>
      <c r="L26" s="46">
        <v>6.78</v>
      </c>
      <c r="M26" s="74">
        <v>0</v>
      </c>
      <c r="N26" s="73">
        <v>199.54</v>
      </c>
      <c r="O26" s="46">
        <v>176.88</v>
      </c>
      <c r="P26" s="46">
        <v>0</v>
      </c>
      <c r="Q26" s="46">
        <v>0</v>
      </c>
      <c r="R26" s="46">
        <v>0</v>
      </c>
      <c r="S26" s="74">
        <v>0</v>
      </c>
      <c r="W26">
        <v>100</v>
      </c>
      <c r="X26">
        <v>0</v>
      </c>
      <c r="Y26">
        <v>0</v>
      </c>
      <c r="Z26">
        <v>76.88</v>
      </c>
      <c r="AA26">
        <v>0</v>
      </c>
      <c r="AB26">
        <v>6.78</v>
      </c>
      <c r="AC26">
        <v>0.53</v>
      </c>
      <c r="AD26">
        <v>0</v>
      </c>
      <c r="AE26">
        <v>62.93</v>
      </c>
      <c r="AF26">
        <v>179.14</v>
      </c>
      <c r="AG26">
        <v>0</v>
      </c>
      <c r="AH26">
        <v>20.399999999999999</v>
      </c>
      <c r="AI26">
        <v>4.72</v>
      </c>
    </row>
    <row r="27" spans="1:35">
      <c r="A27" t="s">
        <v>254</v>
      </c>
      <c r="G27" t="s">
        <v>69</v>
      </c>
      <c r="H27" s="73">
        <v>0.57999999999999996</v>
      </c>
      <c r="I27" s="46">
        <v>0</v>
      </c>
      <c r="J27" s="46">
        <v>4.62</v>
      </c>
      <c r="K27" s="46">
        <v>62.93</v>
      </c>
      <c r="L27" s="46">
        <v>6.78</v>
      </c>
      <c r="M27" s="74">
        <v>0</v>
      </c>
      <c r="N27" s="73">
        <v>275.88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255.48</v>
      </c>
      <c r="Y27">
        <v>100</v>
      </c>
      <c r="Z27">
        <v>0</v>
      </c>
      <c r="AA27">
        <v>0</v>
      </c>
      <c r="AB27">
        <v>6.78</v>
      </c>
      <c r="AC27">
        <v>0.57999999999999996</v>
      </c>
      <c r="AD27">
        <v>0</v>
      </c>
      <c r="AE27">
        <v>62.93</v>
      </c>
      <c r="AF27">
        <v>0</v>
      </c>
      <c r="AG27">
        <v>0</v>
      </c>
      <c r="AH27">
        <v>20.399999999999999</v>
      </c>
      <c r="AI27">
        <v>4.62</v>
      </c>
    </row>
    <row r="28" spans="1:35">
      <c r="A28" t="s">
        <v>255</v>
      </c>
      <c r="G28" t="s">
        <v>70</v>
      </c>
      <c r="H28" s="73">
        <v>0.57999999999999996</v>
      </c>
      <c r="I28" s="46">
        <v>0</v>
      </c>
      <c r="J28" s="46">
        <v>4.62</v>
      </c>
      <c r="K28" s="46">
        <v>62.93</v>
      </c>
      <c r="L28" s="46">
        <v>6.78</v>
      </c>
      <c r="M28" s="74">
        <v>0</v>
      </c>
      <c r="N28" s="73">
        <v>275.88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255.48</v>
      </c>
      <c r="Y28">
        <v>100</v>
      </c>
      <c r="Z28">
        <v>0</v>
      </c>
      <c r="AA28">
        <v>0</v>
      </c>
      <c r="AB28">
        <v>6.78</v>
      </c>
      <c r="AC28">
        <v>0.57999999999999996</v>
      </c>
      <c r="AD28">
        <v>0</v>
      </c>
      <c r="AE28">
        <v>62.93</v>
      </c>
      <c r="AF28">
        <v>0</v>
      </c>
      <c r="AG28">
        <v>0</v>
      </c>
      <c r="AH28">
        <v>20.399999999999999</v>
      </c>
      <c r="AI28">
        <v>4.62</v>
      </c>
    </row>
    <row r="29" spans="1:35">
      <c r="A29" t="s">
        <v>263</v>
      </c>
      <c r="G29" t="s">
        <v>71</v>
      </c>
      <c r="H29" s="73">
        <v>0.57999999999999996</v>
      </c>
      <c r="I29" s="46">
        <v>0</v>
      </c>
      <c r="J29" s="46">
        <v>4.62</v>
      </c>
      <c r="K29" s="46">
        <v>62.93</v>
      </c>
      <c r="L29" s="46">
        <v>6.88</v>
      </c>
      <c r="M29" s="74">
        <v>0</v>
      </c>
      <c r="N29" s="73">
        <v>275.88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255.48</v>
      </c>
      <c r="Y29">
        <v>100</v>
      </c>
      <c r="Z29">
        <v>0</v>
      </c>
      <c r="AA29">
        <v>0</v>
      </c>
      <c r="AB29">
        <v>6.78</v>
      </c>
      <c r="AC29">
        <v>0.57999999999999996</v>
      </c>
      <c r="AD29">
        <v>0.1</v>
      </c>
      <c r="AE29">
        <v>62.93</v>
      </c>
      <c r="AF29">
        <v>0</v>
      </c>
      <c r="AG29">
        <v>0</v>
      </c>
      <c r="AH29">
        <v>20.399999999999999</v>
      </c>
      <c r="AI29">
        <v>4.62</v>
      </c>
    </row>
    <row r="30" spans="1:35">
      <c r="A30" t="s">
        <v>264</v>
      </c>
      <c r="G30" t="s">
        <v>72</v>
      </c>
      <c r="H30" s="73">
        <v>0.57999999999999996</v>
      </c>
      <c r="I30" s="46">
        <v>0</v>
      </c>
      <c r="J30" s="46">
        <v>4.62</v>
      </c>
      <c r="K30" s="46">
        <v>62.93</v>
      </c>
      <c r="L30" s="46">
        <v>7.13</v>
      </c>
      <c r="M30" s="74">
        <v>0</v>
      </c>
      <c r="N30" s="73">
        <v>275.88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255.48</v>
      </c>
      <c r="Y30">
        <v>100</v>
      </c>
      <c r="Z30">
        <v>0</v>
      </c>
      <c r="AA30">
        <v>0</v>
      </c>
      <c r="AB30">
        <v>6.78</v>
      </c>
      <c r="AC30">
        <v>0.57999999999999996</v>
      </c>
      <c r="AD30">
        <v>0.35</v>
      </c>
      <c r="AE30">
        <v>62.93</v>
      </c>
      <c r="AF30">
        <v>0</v>
      </c>
      <c r="AG30">
        <v>0</v>
      </c>
      <c r="AH30">
        <v>20.399999999999999</v>
      </c>
      <c r="AI30">
        <v>4.62</v>
      </c>
    </row>
    <row r="31" spans="1:35">
      <c r="A31" t="s">
        <v>274</v>
      </c>
      <c r="G31" t="s">
        <v>73</v>
      </c>
      <c r="H31" s="73">
        <v>0.68</v>
      </c>
      <c r="I31" s="46">
        <v>0</v>
      </c>
      <c r="J31" s="46">
        <v>4.62</v>
      </c>
      <c r="K31" s="46">
        <v>62.93</v>
      </c>
      <c r="L31" s="46">
        <v>7.41</v>
      </c>
      <c r="M31" s="74">
        <v>0</v>
      </c>
      <c r="N31" s="73">
        <v>275.88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255.48</v>
      </c>
      <c r="Y31">
        <v>100</v>
      </c>
      <c r="Z31">
        <v>0</v>
      </c>
      <c r="AA31">
        <v>0</v>
      </c>
      <c r="AB31">
        <v>6.78</v>
      </c>
      <c r="AC31">
        <v>0.68</v>
      </c>
      <c r="AD31">
        <v>0.63</v>
      </c>
      <c r="AE31">
        <v>62.93</v>
      </c>
      <c r="AF31">
        <v>0</v>
      </c>
      <c r="AG31">
        <v>0</v>
      </c>
      <c r="AH31">
        <v>20.399999999999999</v>
      </c>
      <c r="AI31">
        <v>4.62</v>
      </c>
    </row>
    <row r="32" spans="1:35">
      <c r="A32" t="s">
        <v>275</v>
      </c>
      <c r="G32" t="s">
        <v>74</v>
      </c>
      <c r="H32" s="73">
        <v>0.68</v>
      </c>
      <c r="I32" s="46">
        <v>0</v>
      </c>
      <c r="J32" s="46">
        <v>4.62</v>
      </c>
      <c r="K32" s="46">
        <v>62.93</v>
      </c>
      <c r="L32" s="46">
        <v>7.76</v>
      </c>
      <c r="M32" s="74">
        <v>0</v>
      </c>
      <c r="N32" s="73">
        <v>275.88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255.48</v>
      </c>
      <c r="Y32">
        <v>100</v>
      </c>
      <c r="Z32">
        <v>0</v>
      </c>
      <c r="AA32">
        <v>0</v>
      </c>
      <c r="AB32">
        <v>6.78</v>
      </c>
      <c r="AC32">
        <v>0.68</v>
      </c>
      <c r="AD32">
        <v>0.98</v>
      </c>
      <c r="AE32">
        <v>62.93</v>
      </c>
      <c r="AF32">
        <v>0</v>
      </c>
      <c r="AG32">
        <v>0</v>
      </c>
      <c r="AH32">
        <v>20.399999999999999</v>
      </c>
      <c r="AI32">
        <v>4.62</v>
      </c>
    </row>
    <row r="33" spans="1:35">
      <c r="A33" t="s">
        <v>276</v>
      </c>
      <c r="G33" t="s">
        <v>75</v>
      </c>
      <c r="H33" s="73">
        <v>0.68</v>
      </c>
      <c r="I33" s="46">
        <v>0</v>
      </c>
      <c r="J33" s="46">
        <v>4.62</v>
      </c>
      <c r="K33" s="46">
        <v>62.93</v>
      </c>
      <c r="L33" s="46">
        <v>8.120000000000001</v>
      </c>
      <c r="M33" s="74">
        <v>0</v>
      </c>
      <c r="N33" s="73">
        <v>275.88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255.48</v>
      </c>
      <c r="Y33">
        <v>100</v>
      </c>
      <c r="Z33">
        <v>0</v>
      </c>
      <c r="AA33">
        <v>0</v>
      </c>
      <c r="AB33">
        <v>6.78</v>
      </c>
      <c r="AC33">
        <v>0.68</v>
      </c>
      <c r="AD33">
        <v>1.34</v>
      </c>
      <c r="AE33">
        <v>62.93</v>
      </c>
      <c r="AF33">
        <v>0</v>
      </c>
      <c r="AG33">
        <v>0</v>
      </c>
      <c r="AH33">
        <v>20.399999999999999</v>
      </c>
      <c r="AI33">
        <v>4.62</v>
      </c>
    </row>
    <row r="34" spans="1:35">
      <c r="A34" t="s">
        <v>277</v>
      </c>
      <c r="G34" t="s">
        <v>76</v>
      </c>
      <c r="H34" s="73">
        <v>0.68</v>
      </c>
      <c r="I34" s="46">
        <v>0</v>
      </c>
      <c r="J34" s="46">
        <v>4.62</v>
      </c>
      <c r="K34" s="46">
        <v>62.93</v>
      </c>
      <c r="L34" s="46">
        <v>8.52</v>
      </c>
      <c r="M34" s="74">
        <v>0</v>
      </c>
      <c r="N34" s="73">
        <v>275.88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255.48</v>
      </c>
      <c r="Y34">
        <v>100</v>
      </c>
      <c r="Z34">
        <v>0</v>
      </c>
      <c r="AA34">
        <v>0</v>
      </c>
      <c r="AB34">
        <v>6.78</v>
      </c>
      <c r="AC34">
        <v>0.68</v>
      </c>
      <c r="AD34">
        <v>1.74</v>
      </c>
      <c r="AE34">
        <v>62.93</v>
      </c>
      <c r="AF34">
        <v>0</v>
      </c>
      <c r="AG34">
        <v>0</v>
      </c>
      <c r="AH34">
        <v>20.399999999999999</v>
      </c>
      <c r="AI34">
        <v>4.62</v>
      </c>
    </row>
    <row r="35" spans="1:35">
      <c r="A35" t="s">
        <v>279</v>
      </c>
      <c r="G35" t="s">
        <v>77</v>
      </c>
      <c r="H35" s="73">
        <v>0.97</v>
      </c>
      <c r="I35" s="46">
        <v>0</v>
      </c>
      <c r="J35" s="46">
        <v>4.62</v>
      </c>
      <c r="K35" s="46">
        <v>62.93</v>
      </c>
      <c r="L35" s="46">
        <v>8.98</v>
      </c>
      <c r="M35" s="74">
        <v>0</v>
      </c>
      <c r="N35" s="73">
        <v>275.88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255.48</v>
      </c>
      <c r="Y35">
        <v>100</v>
      </c>
      <c r="Z35">
        <v>0</v>
      </c>
      <c r="AA35">
        <v>0</v>
      </c>
      <c r="AB35">
        <v>6.78</v>
      </c>
      <c r="AC35">
        <v>0.97</v>
      </c>
      <c r="AD35">
        <v>2.2000000000000002</v>
      </c>
      <c r="AE35">
        <v>62.93</v>
      </c>
      <c r="AF35">
        <v>0</v>
      </c>
      <c r="AG35">
        <v>0</v>
      </c>
      <c r="AH35">
        <v>20.399999999999999</v>
      </c>
      <c r="AI35">
        <v>4.62</v>
      </c>
    </row>
    <row r="36" spans="1:35">
      <c r="A36" t="s">
        <v>309</v>
      </c>
      <c r="G36" t="s">
        <v>78</v>
      </c>
      <c r="H36" s="73">
        <v>0.97</v>
      </c>
      <c r="I36" s="46">
        <v>0</v>
      </c>
      <c r="J36" s="46">
        <v>4.62</v>
      </c>
      <c r="K36" s="46">
        <v>62.93</v>
      </c>
      <c r="L36" s="46">
        <v>9.43</v>
      </c>
      <c r="M36" s="74">
        <v>0</v>
      </c>
      <c r="N36" s="73">
        <v>275.88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255.48</v>
      </c>
      <c r="Y36">
        <v>100</v>
      </c>
      <c r="Z36">
        <v>0</v>
      </c>
      <c r="AA36">
        <v>0</v>
      </c>
      <c r="AB36">
        <v>6.78</v>
      </c>
      <c r="AC36">
        <v>0.97</v>
      </c>
      <c r="AD36">
        <v>2.65</v>
      </c>
      <c r="AE36">
        <v>62.93</v>
      </c>
      <c r="AF36">
        <v>0</v>
      </c>
      <c r="AG36">
        <v>0</v>
      </c>
      <c r="AH36">
        <v>20.399999999999999</v>
      </c>
      <c r="AI36">
        <v>4.62</v>
      </c>
    </row>
    <row r="37" spans="1:35">
      <c r="A37" t="s">
        <v>310</v>
      </c>
      <c r="G37" t="s">
        <v>79</v>
      </c>
      <c r="H37" s="73">
        <v>0.97</v>
      </c>
      <c r="I37" s="46">
        <v>0</v>
      </c>
      <c r="J37" s="46">
        <v>4.62</v>
      </c>
      <c r="K37" s="46">
        <v>62.93</v>
      </c>
      <c r="L37" s="46">
        <v>9.9</v>
      </c>
      <c r="M37" s="74">
        <v>0</v>
      </c>
      <c r="N37" s="73">
        <v>275.88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255.48</v>
      </c>
      <c r="Y37">
        <v>100</v>
      </c>
      <c r="Z37">
        <v>0</v>
      </c>
      <c r="AA37">
        <v>0</v>
      </c>
      <c r="AB37">
        <v>6.78</v>
      </c>
      <c r="AC37">
        <v>0.97</v>
      </c>
      <c r="AD37">
        <v>3.12</v>
      </c>
      <c r="AE37">
        <v>62.93</v>
      </c>
      <c r="AF37">
        <v>0</v>
      </c>
      <c r="AG37">
        <v>0</v>
      </c>
      <c r="AH37">
        <v>20.399999999999999</v>
      </c>
      <c r="AI37">
        <v>4.62</v>
      </c>
    </row>
    <row r="38" spans="1:35">
      <c r="A38" t="s">
        <v>311</v>
      </c>
      <c r="G38" t="s">
        <v>80</v>
      </c>
      <c r="H38" s="73">
        <v>0.97</v>
      </c>
      <c r="I38" s="46">
        <v>0</v>
      </c>
      <c r="J38" s="46">
        <v>4.62</v>
      </c>
      <c r="K38" s="46">
        <v>62.93</v>
      </c>
      <c r="L38" s="46">
        <v>10.32</v>
      </c>
      <c r="M38" s="74">
        <v>0</v>
      </c>
      <c r="N38" s="73">
        <v>275.88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255.48</v>
      </c>
      <c r="Y38">
        <v>100</v>
      </c>
      <c r="Z38">
        <v>0</v>
      </c>
      <c r="AA38">
        <v>0</v>
      </c>
      <c r="AB38">
        <v>6.78</v>
      </c>
      <c r="AC38">
        <v>0.97</v>
      </c>
      <c r="AD38">
        <v>3.54</v>
      </c>
      <c r="AE38">
        <v>62.93</v>
      </c>
      <c r="AF38">
        <v>0</v>
      </c>
      <c r="AG38">
        <v>0</v>
      </c>
      <c r="AH38">
        <v>20.399999999999999</v>
      </c>
      <c r="AI38">
        <v>4.62</v>
      </c>
    </row>
    <row r="39" spans="1:35">
      <c r="A39" t="s">
        <v>312</v>
      </c>
      <c r="G39" t="s">
        <v>81</v>
      </c>
      <c r="H39" s="73">
        <v>0.97</v>
      </c>
      <c r="I39" s="46">
        <v>0</v>
      </c>
      <c r="J39" s="46">
        <v>4.62</v>
      </c>
      <c r="K39" s="46">
        <v>87.09</v>
      </c>
      <c r="L39" s="46">
        <v>10.74</v>
      </c>
      <c r="M39" s="74">
        <v>0</v>
      </c>
      <c r="N39" s="73">
        <v>275.88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255.48</v>
      </c>
      <c r="Y39">
        <v>100</v>
      </c>
      <c r="Z39">
        <v>0</v>
      </c>
      <c r="AA39">
        <v>0</v>
      </c>
      <c r="AB39">
        <v>6.78</v>
      </c>
      <c r="AC39">
        <v>0.97</v>
      </c>
      <c r="AD39">
        <v>3.96</v>
      </c>
      <c r="AE39">
        <v>62.93</v>
      </c>
      <c r="AF39">
        <v>0</v>
      </c>
      <c r="AG39">
        <v>24.16</v>
      </c>
      <c r="AH39">
        <v>20.399999999999999</v>
      </c>
      <c r="AI39">
        <v>4.62</v>
      </c>
    </row>
    <row r="40" spans="1:35">
      <c r="A40" t="s">
        <v>329</v>
      </c>
      <c r="G40" t="s">
        <v>82</v>
      </c>
      <c r="H40" s="73">
        <v>0.97</v>
      </c>
      <c r="I40" s="46">
        <v>0</v>
      </c>
      <c r="J40" s="46">
        <v>4.62</v>
      </c>
      <c r="K40" s="46">
        <v>87.09</v>
      </c>
      <c r="L40" s="46">
        <v>11.16</v>
      </c>
      <c r="M40" s="74">
        <v>0</v>
      </c>
      <c r="N40" s="73">
        <v>275.88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255.48</v>
      </c>
      <c r="Y40">
        <v>100</v>
      </c>
      <c r="Z40">
        <v>0</v>
      </c>
      <c r="AA40">
        <v>0</v>
      </c>
      <c r="AB40">
        <v>6.78</v>
      </c>
      <c r="AC40">
        <v>0.97</v>
      </c>
      <c r="AD40">
        <v>4.38</v>
      </c>
      <c r="AE40">
        <v>62.93</v>
      </c>
      <c r="AF40">
        <v>0</v>
      </c>
      <c r="AG40">
        <v>24.16</v>
      </c>
      <c r="AH40">
        <v>20.399999999999999</v>
      </c>
      <c r="AI40">
        <v>4.62</v>
      </c>
    </row>
    <row r="41" spans="1:35">
      <c r="A41" t="s">
        <v>330</v>
      </c>
      <c r="G41" t="s">
        <v>83</v>
      </c>
      <c r="H41" s="73">
        <v>0.97</v>
      </c>
      <c r="I41" s="46">
        <v>0</v>
      </c>
      <c r="J41" s="46">
        <v>4.62</v>
      </c>
      <c r="K41" s="46">
        <v>87.09</v>
      </c>
      <c r="L41" s="46">
        <v>11.55</v>
      </c>
      <c r="M41" s="74">
        <v>0</v>
      </c>
      <c r="N41" s="73">
        <v>275.88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255.48</v>
      </c>
      <c r="Y41">
        <v>100</v>
      </c>
      <c r="Z41">
        <v>0</v>
      </c>
      <c r="AA41">
        <v>0</v>
      </c>
      <c r="AB41">
        <v>6.78</v>
      </c>
      <c r="AC41">
        <v>0.97</v>
      </c>
      <c r="AD41">
        <v>4.7699999999999996</v>
      </c>
      <c r="AE41">
        <v>62.93</v>
      </c>
      <c r="AF41">
        <v>0</v>
      </c>
      <c r="AG41">
        <v>24.16</v>
      </c>
      <c r="AH41">
        <v>20.399999999999999</v>
      </c>
      <c r="AI41">
        <v>4.62</v>
      </c>
    </row>
    <row r="42" spans="1:35">
      <c r="A42" t="s">
        <v>331</v>
      </c>
      <c r="G42" t="s">
        <v>84</v>
      </c>
      <c r="H42" s="73">
        <v>0.97</v>
      </c>
      <c r="I42" s="46">
        <v>0</v>
      </c>
      <c r="J42" s="46">
        <v>4.62</v>
      </c>
      <c r="K42" s="46">
        <v>87.09</v>
      </c>
      <c r="L42" s="46">
        <v>11.850000000000001</v>
      </c>
      <c r="M42" s="74">
        <v>0</v>
      </c>
      <c r="N42" s="73">
        <v>275.88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255.48</v>
      </c>
      <c r="Y42">
        <v>100</v>
      </c>
      <c r="Z42">
        <v>0</v>
      </c>
      <c r="AA42">
        <v>0</v>
      </c>
      <c r="AB42">
        <v>6.78</v>
      </c>
      <c r="AC42">
        <v>0.97</v>
      </c>
      <c r="AD42">
        <v>5.07</v>
      </c>
      <c r="AE42">
        <v>62.93</v>
      </c>
      <c r="AF42">
        <v>0</v>
      </c>
      <c r="AG42">
        <v>24.16</v>
      </c>
      <c r="AH42">
        <v>20.399999999999999</v>
      </c>
      <c r="AI42">
        <v>4.62</v>
      </c>
    </row>
    <row r="43" spans="1:35">
      <c r="A43" t="s">
        <v>337</v>
      </c>
      <c r="G43" t="s">
        <v>85</v>
      </c>
      <c r="H43" s="73">
        <v>0.97</v>
      </c>
      <c r="I43" s="46">
        <v>0</v>
      </c>
      <c r="J43" s="46">
        <v>4.62</v>
      </c>
      <c r="K43" s="46">
        <v>87.09</v>
      </c>
      <c r="L43" s="46">
        <v>12.190000000000001</v>
      </c>
      <c r="M43" s="74">
        <v>0</v>
      </c>
      <c r="N43" s="73">
        <v>275.88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255.48</v>
      </c>
      <c r="Y43">
        <v>100</v>
      </c>
      <c r="Z43">
        <v>0</v>
      </c>
      <c r="AA43">
        <v>0</v>
      </c>
      <c r="AB43">
        <v>6.78</v>
      </c>
      <c r="AC43">
        <v>0.97</v>
      </c>
      <c r="AD43">
        <v>5.41</v>
      </c>
      <c r="AE43">
        <v>62.93</v>
      </c>
      <c r="AF43">
        <v>0</v>
      </c>
      <c r="AG43">
        <v>24.16</v>
      </c>
      <c r="AH43">
        <v>20.399999999999999</v>
      </c>
      <c r="AI43">
        <v>4.62</v>
      </c>
    </row>
    <row r="44" spans="1:35">
      <c r="A44" t="s">
        <v>339</v>
      </c>
      <c r="G44" t="s">
        <v>86</v>
      </c>
      <c r="H44" s="73">
        <v>0.97</v>
      </c>
      <c r="I44" s="46">
        <v>0</v>
      </c>
      <c r="J44" s="46">
        <v>4.62</v>
      </c>
      <c r="K44" s="46">
        <v>87.09</v>
      </c>
      <c r="L44" s="46">
        <v>12.52</v>
      </c>
      <c r="M44" s="74">
        <v>0</v>
      </c>
      <c r="N44" s="73">
        <v>275.88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255.48</v>
      </c>
      <c r="Y44">
        <v>100</v>
      </c>
      <c r="Z44">
        <v>0</v>
      </c>
      <c r="AA44">
        <v>0</v>
      </c>
      <c r="AB44">
        <v>6.78</v>
      </c>
      <c r="AC44">
        <v>0.97</v>
      </c>
      <c r="AD44">
        <v>5.74</v>
      </c>
      <c r="AE44">
        <v>62.93</v>
      </c>
      <c r="AF44">
        <v>0</v>
      </c>
      <c r="AG44">
        <v>24.16</v>
      </c>
      <c r="AH44">
        <v>20.399999999999999</v>
      </c>
      <c r="AI44">
        <v>4.62</v>
      </c>
    </row>
    <row r="45" spans="1:35">
      <c r="A45" t="s">
        <v>358</v>
      </c>
      <c r="G45" t="s">
        <v>87</v>
      </c>
      <c r="H45" s="73">
        <v>0.97</v>
      </c>
      <c r="I45" s="46">
        <v>0</v>
      </c>
      <c r="J45" s="46">
        <v>4.62</v>
      </c>
      <c r="K45" s="46">
        <v>87.09</v>
      </c>
      <c r="L45" s="46">
        <v>12.82</v>
      </c>
      <c r="M45" s="74">
        <v>0</v>
      </c>
      <c r="N45" s="73">
        <v>275.88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255.48</v>
      </c>
      <c r="Y45">
        <v>100</v>
      </c>
      <c r="Z45">
        <v>0</v>
      </c>
      <c r="AA45">
        <v>0</v>
      </c>
      <c r="AB45">
        <v>6.78</v>
      </c>
      <c r="AC45">
        <v>0.97</v>
      </c>
      <c r="AD45">
        <v>6.04</v>
      </c>
      <c r="AE45">
        <v>62.93</v>
      </c>
      <c r="AF45">
        <v>0</v>
      </c>
      <c r="AG45">
        <v>24.16</v>
      </c>
      <c r="AH45">
        <v>20.399999999999999</v>
      </c>
      <c r="AI45">
        <v>4.62</v>
      </c>
    </row>
    <row r="46" spans="1:35">
      <c r="A46" t="s">
        <v>359</v>
      </c>
      <c r="G46" t="s">
        <v>88</v>
      </c>
      <c r="H46" s="73">
        <v>0.97</v>
      </c>
      <c r="I46" s="46">
        <v>0</v>
      </c>
      <c r="J46" s="46">
        <v>4.62</v>
      </c>
      <c r="K46" s="46">
        <v>87.09</v>
      </c>
      <c r="L46" s="46">
        <v>13.030000000000001</v>
      </c>
      <c r="M46" s="74">
        <v>0</v>
      </c>
      <c r="N46" s="73">
        <v>275.88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255.48</v>
      </c>
      <c r="Y46">
        <v>100</v>
      </c>
      <c r="Z46">
        <v>0</v>
      </c>
      <c r="AA46">
        <v>0</v>
      </c>
      <c r="AB46">
        <v>6.78</v>
      </c>
      <c r="AC46">
        <v>0.97</v>
      </c>
      <c r="AD46">
        <v>6.25</v>
      </c>
      <c r="AE46">
        <v>62.93</v>
      </c>
      <c r="AF46">
        <v>0</v>
      </c>
      <c r="AG46">
        <v>24.16</v>
      </c>
      <c r="AH46">
        <v>20.399999999999999</v>
      </c>
      <c r="AI46">
        <v>4.62</v>
      </c>
    </row>
    <row r="47" spans="1:35">
      <c r="A47" t="s">
        <v>360</v>
      </c>
      <c r="G47" t="s">
        <v>89</v>
      </c>
      <c r="H47" s="73">
        <v>0.97</v>
      </c>
      <c r="I47" s="46">
        <v>0</v>
      </c>
      <c r="J47" s="46">
        <v>4.62</v>
      </c>
      <c r="K47" s="46">
        <v>87.09</v>
      </c>
      <c r="L47" s="46">
        <v>13.21</v>
      </c>
      <c r="M47" s="74">
        <v>0</v>
      </c>
      <c r="N47" s="73">
        <v>275.88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255.48</v>
      </c>
      <c r="Y47">
        <v>100</v>
      </c>
      <c r="Z47">
        <v>0</v>
      </c>
      <c r="AA47">
        <v>0</v>
      </c>
      <c r="AB47">
        <v>6.78</v>
      </c>
      <c r="AC47">
        <v>0.97</v>
      </c>
      <c r="AD47">
        <v>6.43</v>
      </c>
      <c r="AE47">
        <v>62.93</v>
      </c>
      <c r="AF47">
        <v>0</v>
      </c>
      <c r="AG47">
        <v>24.16</v>
      </c>
      <c r="AH47">
        <v>20.399999999999999</v>
      </c>
      <c r="AI47">
        <v>4.62</v>
      </c>
    </row>
    <row r="48" spans="1:35">
      <c r="A48" t="s">
        <v>364</v>
      </c>
      <c r="G48" t="s">
        <v>90</v>
      </c>
      <c r="H48" s="73">
        <v>0.97</v>
      </c>
      <c r="I48" s="46">
        <v>0</v>
      </c>
      <c r="J48" s="46">
        <v>4.62</v>
      </c>
      <c r="K48" s="46">
        <v>87.09</v>
      </c>
      <c r="L48" s="46">
        <v>13.48</v>
      </c>
      <c r="M48" s="74">
        <v>0</v>
      </c>
      <c r="N48" s="73">
        <v>275.88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255.48</v>
      </c>
      <c r="Y48">
        <v>100</v>
      </c>
      <c r="Z48">
        <v>0</v>
      </c>
      <c r="AA48">
        <v>0</v>
      </c>
      <c r="AB48">
        <v>6.78</v>
      </c>
      <c r="AC48">
        <v>0.97</v>
      </c>
      <c r="AD48">
        <v>6.7</v>
      </c>
      <c r="AE48">
        <v>62.93</v>
      </c>
      <c r="AF48">
        <v>0</v>
      </c>
      <c r="AG48">
        <v>24.16</v>
      </c>
      <c r="AH48">
        <v>20.399999999999999</v>
      </c>
      <c r="AI48">
        <v>4.62</v>
      </c>
    </row>
    <row r="49" spans="1:35">
      <c r="A49" t="s">
        <v>365</v>
      </c>
      <c r="G49" t="s">
        <v>91</v>
      </c>
      <c r="H49" s="73">
        <v>0.97</v>
      </c>
      <c r="I49" s="46">
        <v>0</v>
      </c>
      <c r="J49" s="46">
        <v>4.62</v>
      </c>
      <c r="K49" s="46">
        <v>87.09</v>
      </c>
      <c r="L49" s="46">
        <v>13.2</v>
      </c>
      <c r="M49" s="74">
        <v>0</v>
      </c>
      <c r="N49" s="73">
        <v>275.88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255.48</v>
      </c>
      <c r="Y49">
        <v>100</v>
      </c>
      <c r="Z49">
        <v>0</v>
      </c>
      <c r="AA49">
        <v>0</v>
      </c>
      <c r="AB49">
        <v>6.78</v>
      </c>
      <c r="AC49">
        <v>0.97</v>
      </c>
      <c r="AD49">
        <v>6.42</v>
      </c>
      <c r="AE49">
        <v>62.93</v>
      </c>
      <c r="AF49">
        <v>0</v>
      </c>
      <c r="AG49">
        <v>24.16</v>
      </c>
      <c r="AH49">
        <v>20.399999999999999</v>
      </c>
      <c r="AI49">
        <v>4.62</v>
      </c>
    </row>
    <row r="50" spans="1:35">
      <c r="A50" t="s">
        <v>366</v>
      </c>
      <c r="G50" t="s">
        <v>92</v>
      </c>
      <c r="H50" s="73">
        <v>0.97</v>
      </c>
      <c r="I50" s="46">
        <v>0</v>
      </c>
      <c r="J50" s="46">
        <v>4.62</v>
      </c>
      <c r="K50" s="46">
        <v>87.09</v>
      </c>
      <c r="L50" s="46">
        <v>13.760000000000002</v>
      </c>
      <c r="M50" s="74">
        <v>0</v>
      </c>
      <c r="N50" s="73">
        <v>275.88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255.48</v>
      </c>
      <c r="Y50">
        <v>100</v>
      </c>
      <c r="Z50">
        <v>0</v>
      </c>
      <c r="AA50">
        <v>0</v>
      </c>
      <c r="AB50">
        <v>6.78</v>
      </c>
      <c r="AC50">
        <v>0.97</v>
      </c>
      <c r="AD50">
        <v>6.98</v>
      </c>
      <c r="AE50">
        <v>62.93</v>
      </c>
      <c r="AF50">
        <v>0</v>
      </c>
      <c r="AG50">
        <v>24.16</v>
      </c>
      <c r="AH50">
        <v>20.399999999999999</v>
      </c>
      <c r="AI50">
        <v>4.62</v>
      </c>
    </row>
    <row r="51" spans="1:35">
      <c r="A51" t="s">
        <v>368</v>
      </c>
      <c r="G51" t="s">
        <v>93</v>
      </c>
      <c r="H51" s="73">
        <v>0.97</v>
      </c>
      <c r="I51" s="46">
        <v>0</v>
      </c>
      <c r="J51" s="46">
        <v>4.62</v>
      </c>
      <c r="K51" s="46">
        <v>87.09</v>
      </c>
      <c r="L51" s="46">
        <v>13.93</v>
      </c>
      <c r="M51" s="74">
        <v>0</v>
      </c>
      <c r="N51" s="73">
        <v>275.88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255.48</v>
      </c>
      <c r="Y51">
        <v>100</v>
      </c>
      <c r="Z51">
        <v>0</v>
      </c>
      <c r="AA51">
        <v>0</v>
      </c>
      <c r="AB51">
        <v>6.78</v>
      </c>
      <c r="AC51">
        <v>0.97</v>
      </c>
      <c r="AD51">
        <v>7.15</v>
      </c>
      <c r="AE51">
        <v>62.93</v>
      </c>
      <c r="AF51">
        <v>0</v>
      </c>
      <c r="AG51">
        <v>24.16</v>
      </c>
      <c r="AH51">
        <v>20.399999999999999</v>
      </c>
      <c r="AI51">
        <v>4.62</v>
      </c>
    </row>
    <row r="52" spans="1:35">
      <c r="A52" t="s">
        <v>369</v>
      </c>
      <c r="G52" t="s">
        <v>94</v>
      </c>
      <c r="H52" s="73">
        <v>0.97</v>
      </c>
      <c r="I52" s="46">
        <v>0</v>
      </c>
      <c r="J52" s="46">
        <v>4.62</v>
      </c>
      <c r="K52" s="46">
        <v>87.09</v>
      </c>
      <c r="L52" s="46">
        <v>13.92</v>
      </c>
      <c r="M52" s="74">
        <v>0</v>
      </c>
      <c r="N52" s="73">
        <v>275.88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255.48</v>
      </c>
      <c r="Y52">
        <v>100</v>
      </c>
      <c r="Z52">
        <v>0</v>
      </c>
      <c r="AA52">
        <v>0</v>
      </c>
      <c r="AB52">
        <v>6.78</v>
      </c>
      <c r="AC52">
        <v>0.97</v>
      </c>
      <c r="AD52">
        <v>7.14</v>
      </c>
      <c r="AE52">
        <v>62.93</v>
      </c>
      <c r="AF52">
        <v>0</v>
      </c>
      <c r="AG52">
        <v>24.16</v>
      </c>
      <c r="AH52">
        <v>20.399999999999999</v>
      </c>
      <c r="AI52">
        <v>4.62</v>
      </c>
    </row>
    <row r="53" spans="1:35">
      <c r="A53" t="s">
        <v>403</v>
      </c>
      <c r="G53" t="s">
        <v>95</v>
      </c>
      <c r="H53" s="73">
        <v>0.97</v>
      </c>
      <c r="I53" s="46">
        <v>0</v>
      </c>
      <c r="J53" s="46">
        <v>4.62</v>
      </c>
      <c r="K53" s="46">
        <v>87.09</v>
      </c>
      <c r="L53" s="46">
        <v>13.86</v>
      </c>
      <c r="M53" s="74">
        <v>0</v>
      </c>
      <c r="N53" s="73">
        <v>275.88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255.48</v>
      </c>
      <c r="Y53">
        <v>100</v>
      </c>
      <c r="Z53">
        <v>0</v>
      </c>
      <c r="AA53">
        <v>0</v>
      </c>
      <c r="AB53">
        <v>6.78</v>
      </c>
      <c r="AC53">
        <v>0.97</v>
      </c>
      <c r="AD53">
        <v>7.08</v>
      </c>
      <c r="AE53">
        <v>62.93</v>
      </c>
      <c r="AF53">
        <v>0</v>
      </c>
      <c r="AG53">
        <v>24.16</v>
      </c>
      <c r="AH53">
        <v>20.399999999999999</v>
      </c>
      <c r="AI53">
        <v>4.62</v>
      </c>
    </row>
    <row r="54" spans="1:35">
      <c r="A54" t="s">
        <v>402</v>
      </c>
      <c r="G54" t="s">
        <v>96</v>
      </c>
      <c r="H54" s="73">
        <v>0.97</v>
      </c>
      <c r="I54" s="46">
        <v>0</v>
      </c>
      <c r="J54" s="46">
        <v>4.62</v>
      </c>
      <c r="K54" s="46">
        <v>87.09</v>
      </c>
      <c r="L54" s="46">
        <v>13.92</v>
      </c>
      <c r="M54" s="74">
        <v>0</v>
      </c>
      <c r="N54" s="73">
        <v>275.88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255.48</v>
      </c>
      <c r="Y54">
        <v>100</v>
      </c>
      <c r="Z54">
        <v>0</v>
      </c>
      <c r="AA54">
        <v>0</v>
      </c>
      <c r="AB54">
        <v>6.78</v>
      </c>
      <c r="AC54">
        <v>0.97</v>
      </c>
      <c r="AD54">
        <v>7.14</v>
      </c>
      <c r="AE54">
        <v>62.93</v>
      </c>
      <c r="AF54">
        <v>0</v>
      </c>
      <c r="AG54">
        <v>24.16</v>
      </c>
      <c r="AH54">
        <v>20.399999999999999</v>
      </c>
      <c r="AI54">
        <v>4.62</v>
      </c>
    </row>
    <row r="55" spans="1:35">
      <c r="A55" t="s">
        <v>404</v>
      </c>
      <c r="G55" t="s">
        <v>97</v>
      </c>
      <c r="H55" s="73">
        <v>0.97</v>
      </c>
      <c r="I55" s="46">
        <v>0</v>
      </c>
      <c r="J55" s="46">
        <v>4.62</v>
      </c>
      <c r="K55" s="46">
        <v>87.09</v>
      </c>
      <c r="L55" s="46">
        <v>13.86</v>
      </c>
      <c r="M55" s="74">
        <v>0</v>
      </c>
      <c r="N55" s="73">
        <v>275.88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255.48</v>
      </c>
      <c r="Y55">
        <v>100</v>
      </c>
      <c r="Z55">
        <v>0</v>
      </c>
      <c r="AA55">
        <v>0</v>
      </c>
      <c r="AB55">
        <v>6.78</v>
      </c>
      <c r="AC55">
        <v>0.97</v>
      </c>
      <c r="AD55">
        <v>7.08</v>
      </c>
      <c r="AE55">
        <v>62.93</v>
      </c>
      <c r="AF55">
        <v>0</v>
      </c>
      <c r="AG55">
        <v>24.16</v>
      </c>
      <c r="AH55">
        <v>20.399999999999999</v>
      </c>
      <c r="AI55">
        <v>4.62</v>
      </c>
    </row>
    <row r="56" spans="1:35">
      <c r="A56" t="s">
        <v>404</v>
      </c>
      <c r="G56" t="s">
        <v>98</v>
      </c>
      <c r="H56" s="73">
        <v>0.97</v>
      </c>
      <c r="I56" s="46">
        <v>0</v>
      </c>
      <c r="J56" s="46">
        <v>4.62</v>
      </c>
      <c r="K56" s="46">
        <v>87.09</v>
      </c>
      <c r="L56" s="46">
        <v>13.17</v>
      </c>
      <c r="M56" s="74">
        <v>0</v>
      </c>
      <c r="N56" s="73">
        <v>275.88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255.48</v>
      </c>
      <c r="Y56">
        <v>100</v>
      </c>
      <c r="Z56">
        <v>0</v>
      </c>
      <c r="AA56">
        <v>0</v>
      </c>
      <c r="AB56">
        <v>6.78</v>
      </c>
      <c r="AC56">
        <v>0.97</v>
      </c>
      <c r="AD56">
        <v>6.39</v>
      </c>
      <c r="AE56">
        <v>62.93</v>
      </c>
      <c r="AF56">
        <v>0</v>
      </c>
      <c r="AG56">
        <v>24.16</v>
      </c>
      <c r="AH56">
        <v>20.399999999999999</v>
      </c>
      <c r="AI56">
        <v>4.62</v>
      </c>
    </row>
    <row r="57" spans="1:35">
      <c r="G57" t="s">
        <v>99</v>
      </c>
      <c r="H57" s="73">
        <v>0.97</v>
      </c>
      <c r="I57" s="46">
        <v>0</v>
      </c>
      <c r="J57" s="46">
        <v>4.62</v>
      </c>
      <c r="K57" s="46">
        <v>87.09</v>
      </c>
      <c r="L57" s="46">
        <v>13.15</v>
      </c>
      <c r="M57" s="74">
        <v>0</v>
      </c>
      <c r="N57" s="73">
        <v>275.88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255.48</v>
      </c>
      <c r="Y57">
        <v>100</v>
      </c>
      <c r="Z57">
        <v>0</v>
      </c>
      <c r="AA57">
        <v>0</v>
      </c>
      <c r="AB57">
        <v>6.78</v>
      </c>
      <c r="AC57">
        <v>0.97</v>
      </c>
      <c r="AD57">
        <v>6.37</v>
      </c>
      <c r="AE57">
        <v>62.93</v>
      </c>
      <c r="AF57">
        <v>0</v>
      </c>
      <c r="AG57">
        <v>24.16</v>
      </c>
      <c r="AH57">
        <v>20.399999999999999</v>
      </c>
      <c r="AI57">
        <v>4.62</v>
      </c>
    </row>
    <row r="58" spans="1:35">
      <c r="G58" t="s">
        <v>100</v>
      </c>
      <c r="H58" s="73">
        <v>0.97</v>
      </c>
      <c r="I58" s="46">
        <v>0</v>
      </c>
      <c r="J58" s="46">
        <v>4.62</v>
      </c>
      <c r="K58" s="46">
        <v>87.09</v>
      </c>
      <c r="L58" s="46">
        <v>13.06</v>
      </c>
      <c r="M58" s="74">
        <v>0</v>
      </c>
      <c r="N58" s="73">
        <v>275.88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255.48</v>
      </c>
      <c r="Y58">
        <v>100</v>
      </c>
      <c r="Z58">
        <v>0</v>
      </c>
      <c r="AA58">
        <v>0</v>
      </c>
      <c r="AB58">
        <v>6.78</v>
      </c>
      <c r="AC58">
        <v>0.97</v>
      </c>
      <c r="AD58">
        <v>6.28</v>
      </c>
      <c r="AE58">
        <v>62.93</v>
      </c>
      <c r="AF58">
        <v>0</v>
      </c>
      <c r="AG58">
        <v>24.16</v>
      </c>
      <c r="AH58">
        <v>20.399999999999999</v>
      </c>
      <c r="AI58">
        <v>4.62</v>
      </c>
    </row>
    <row r="59" spans="1:35">
      <c r="G59" t="s">
        <v>101</v>
      </c>
      <c r="H59" s="73">
        <v>0.97</v>
      </c>
      <c r="I59" s="46">
        <v>0</v>
      </c>
      <c r="J59" s="46">
        <v>4.62</v>
      </c>
      <c r="K59" s="46">
        <v>87.09</v>
      </c>
      <c r="L59" s="46">
        <v>12.17</v>
      </c>
      <c r="M59" s="74">
        <v>0</v>
      </c>
      <c r="N59" s="73">
        <v>275.88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255.48</v>
      </c>
      <c r="Y59">
        <v>100</v>
      </c>
      <c r="Z59">
        <v>0</v>
      </c>
      <c r="AA59">
        <v>0</v>
      </c>
      <c r="AB59">
        <v>6.78</v>
      </c>
      <c r="AC59">
        <v>0.97</v>
      </c>
      <c r="AD59">
        <v>5.39</v>
      </c>
      <c r="AE59">
        <v>62.93</v>
      </c>
      <c r="AF59">
        <v>0</v>
      </c>
      <c r="AG59">
        <v>24.16</v>
      </c>
      <c r="AH59">
        <v>20.399999999999999</v>
      </c>
      <c r="AI59">
        <v>4.62</v>
      </c>
    </row>
    <row r="60" spans="1:35">
      <c r="G60" t="s">
        <v>102</v>
      </c>
      <c r="H60" s="73">
        <v>0.97</v>
      </c>
      <c r="I60" s="46">
        <v>0</v>
      </c>
      <c r="J60" s="46">
        <v>4.62</v>
      </c>
      <c r="K60" s="46">
        <v>87.09</v>
      </c>
      <c r="L60" s="46">
        <v>12.54</v>
      </c>
      <c r="M60" s="74">
        <v>0</v>
      </c>
      <c r="N60" s="73">
        <v>275.88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255.48</v>
      </c>
      <c r="Y60">
        <v>100</v>
      </c>
      <c r="Z60">
        <v>0</v>
      </c>
      <c r="AA60">
        <v>0</v>
      </c>
      <c r="AB60">
        <v>6.78</v>
      </c>
      <c r="AC60">
        <v>0.97</v>
      </c>
      <c r="AD60">
        <v>5.76</v>
      </c>
      <c r="AE60">
        <v>62.93</v>
      </c>
      <c r="AF60">
        <v>0</v>
      </c>
      <c r="AG60">
        <v>24.16</v>
      </c>
      <c r="AH60">
        <v>20.399999999999999</v>
      </c>
      <c r="AI60">
        <v>4.62</v>
      </c>
    </row>
    <row r="61" spans="1:35">
      <c r="G61" t="s">
        <v>103</v>
      </c>
      <c r="H61" s="73">
        <v>0.97</v>
      </c>
      <c r="I61" s="46">
        <v>0</v>
      </c>
      <c r="J61" s="46">
        <v>4.62</v>
      </c>
      <c r="K61" s="46">
        <v>87.09</v>
      </c>
      <c r="L61" s="46">
        <v>12.18</v>
      </c>
      <c r="M61" s="74">
        <v>0</v>
      </c>
      <c r="N61" s="73">
        <v>275.88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255.48</v>
      </c>
      <c r="Y61">
        <v>100</v>
      </c>
      <c r="Z61">
        <v>0</v>
      </c>
      <c r="AA61">
        <v>0</v>
      </c>
      <c r="AB61">
        <v>6.78</v>
      </c>
      <c r="AC61">
        <v>0.97</v>
      </c>
      <c r="AD61">
        <v>5.4</v>
      </c>
      <c r="AE61">
        <v>62.93</v>
      </c>
      <c r="AF61">
        <v>0</v>
      </c>
      <c r="AG61">
        <v>24.16</v>
      </c>
      <c r="AH61">
        <v>20.399999999999999</v>
      </c>
      <c r="AI61">
        <v>4.62</v>
      </c>
    </row>
    <row r="62" spans="1:35">
      <c r="G62" t="s">
        <v>104</v>
      </c>
      <c r="H62" s="73">
        <v>0.97</v>
      </c>
      <c r="I62" s="46">
        <v>0</v>
      </c>
      <c r="J62" s="46">
        <v>4.62</v>
      </c>
      <c r="K62" s="46">
        <v>87.09</v>
      </c>
      <c r="L62" s="46">
        <v>11.3</v>
      </c>
      <c r="M62" s="74">
        <v>0</v>
      </c>
      <c r="N62" s="73">
        <v>275.88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255.48</v>
      </c>
      <c r="Y62">
        <v>100</v>
      </c>
      <c r="Z62">
        <v>0</v>
      </c>
      <c r="AA62">
        <v>0</v>
      </c>
      <c r="AB62">
        <v>6.78</v>
      </c>
      <c r="AC62">
        <v>0.97</v>
      </c>
      <c r="AD62">
        <v>4.5199999999999996</v>
      </c>
      <c r="AE62">
        <v>62.93</v>
      </c>
      <c r="AF62">
        <v>0</v>
      </c>
      <c r="AG62">
        <v>24.16</v>
      </c>
      <c r="AH62">
        <v>20.399999999999999</v>
      </c>
      <c r="AI62">
        <v>4.62</v>
      </c>
    </row>
    <row r="63" spans="1:35">
      <c r="G63" t="s">
        <v>105</v>
      </c>
      <c r="H63" s="73">
        <v>0.97</v>
      </c>
      <c r="I63" s="46">
        <v>0</v>
      </c>
      <c r="J63" s="46">
        <v>4.72</v>
      </c>
      <c r="K63" s="46">
        <v>62.93</v>
      </c>
      <c r="L63" s="46">
        <v>10.96</v>
      </c>
      <c r="M63" s="74">
        <v>0</v>
      </c>
      <c r="N63" s="73">
        <v>275.88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255.48</v>
      </c>
      <c r="Y63">
        <v>100</v>
      </c>
      <c r="Z63">
        <v>0</v>
      </c>
      <c r="AA63">
        <v>0</v>
      </c>
      <c r="AB63">
        <v>6.78</v>
      </c>
      <c r="AC63">
        <v>0.97</v>
      </c>
      <c r="AD63">
        <v>4.18</v>
      </c>
      <c r="AE63">
        <v>62.93</v>
      </c>
      <c r="AF63">
        <v>0</v>
      </c>
      <c r="AG63">
        <v>0</v>
      </c>
      <c r="AH63">
        <v>20.399999999999999</v>
      </c>
      <c r="AI63">
        <v>4.72</v>
      </c>
    </row>
    <row r="64" spans="1:35">
      <c r="G64" t="s">
        <v>106</v>
      </c>
      <c r="H64" s="73">
        <v>0.97</v>
      </c>
      <c r="I64" s="46">
        <v>0</v>
      </c>
      <c r="J64" s="46">
        <v>4.72</v>
      </c>
      <c r="K64" s="46">
        <v>62.93</v>
      </c>
      <c r="L64" s="46">
        <v>10.86</v>
      </c>
      <c r="M64" s="74">
        <v>0</v>
      </c>
      <c r="N64" s="73">
        <v>275.88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255.48</v>
      </c>
      <c r="Y64">
        <v>100</v>
      </c>
      <c r="Z64">
        <v>0</v>
      </c>
      <c r="AA64">
        <v>0</v>
      </c>
      <c r="AB64">
        <v>6.78</v>
      </c>
      <c r="AC64">
        <v>0.97</v>
      </c>
      <c r="AD64">
        <v>4.08</v>
      </c>
      <c r="AE64">
        <v>62.93</v>
      </c>
      <c r="AF64">
        <v>0</v>
      </c>
      <c r="AG64">
        <v>0</v>
      </c>
      <c r="AH64">
        <v>20.399999999999999</v>
      </c>
      <c r="AI64">
        <v>4.72</v>
      </c>
    </row>
    <row r="65" spans="7:35">
      <c r="G65" t="s">
        <v>107</v>
      </c>
      <c r="H65" s="73">
        <v>0.97</v>
      </c>
      <c r="I65" s="46">
        <v>0</v>
      </c>
      <c r="J65" s="46">
        <v>4.72</v>
      </c>
      <c r="K65" s="46">
        <v>62.93</v>
      </c>
      <c r="L65" s="46">
        <v>10.220000000000001</v>
      </c>
      <c r="M65" s="74">
        <v>0</v>
      </c>
      <c r="N65" s="73">
        <v>275.88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255.48</v>
      </c>
      <c r="Y65">
        <v>100</v>
      </c>
      <c r="Z65">
        <v>0</v>
      </c>
      <c r="AA65">
        <v>0</v>
      </c>
      <c r="AB65">
        <v>6.78</v>
      </c>
      <c r="AC65">
        <v>0.97</v>
      </c>
      <c r="AD65">
        <v>3.44</v>
      </c>
      <c r="AE65">
        <v>62.93</v>
      </c>
      <c r="AF65">
        <v>0</v>
      </c>
      <c r="AG65">
        <v>0</v>
      </c>
      <c r="AH65">
        <v>20.399999999999999</v>
      </c>
      <c r="AI65">
        <v>4.72</v>
      </c>
    </row>
    <row r="66" spans="7:35">
      <c r="G66" t="s">
        <v>108</v>
      </c>
      <c r="H66" s="73">
        <v>0.97</v>
      </c>
      <c r="I66" s="46">
        <v>0</v>
      </c>
      <c r="J66" s="46">
        <v>4.72</v>
      </c>
      <c r="K66" s="46">
        <v>62.93</v>
      </c>
      <c r="L66" s="46">
        <v>9.57</v>
      </c>
      <c r="M66" s="74">
        <v>0</v>
      </c>
      <c r="N66" s="73">
        <v>275.88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255.48</v>
      </c>
      <c r="Y66">
        <v>100</v>
      </c>
      <c r="Z66">
        <v>0</v>
      </c>
      <c r="AA66">
        <v>0</v>
      </c>
      <c r="AB66">
        <v>6.78</v>
      </c>
      <c r="AC66">
        <v>0.97</v>
      </c>
      <c r="AD66">
        <v>2.79</v>
      </c>
      <c r="AE66">
        <v>62.93</v>
      </c>
      <c r="AF66">
        <v>0</v>
      </c>
      <c r="AG66">
        <v>0</v>
      </c>
      <c r="AH66">
        <v>20.399999999999999</v>
      </c>
      <c r="AI66">
        <v>4.72</v>
      </c>
    </row>
    <row r="67" spans="7:35">
      <c r="G67" t="s">
        <v>109</v>
      </c>
      <c r="H67" s="73">
        <v>0.87</v>
      </c>
      <c r="I67" s="46">
        <v>0</v>
      </c>
      <c r="J67" s="46">
        <v>4.8</v>
      </c>
      <c r="K67" s="46">
        <v>62.93</v>
      </c>
      <c r="L67" s="46">
        <v>9</v>
      </c>
      <c r="M67" s="74">
        <v>0</v>
      </c>
      <c r="N67" s="73">
        <v>275.88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255.48</v>
      </c>
      <c r="Y67">
        <v>100</v>
      </c>
      <c r="Z67">
        <v>0</v>
      </c>
      <c r="AA67">
        <v>0</v>
      </c>
      <c r="AB67">
        <v>6.78</v>
      </c>
      <c r="AC67">
        <v>0.87</v>
      </c>
      <c r="AD67">
        <v>2.2200000000000002</v>
      </c>
      <c r="AE67">
        <v>62.93</v>
      </c>
      <c r="AF67">
        <v>0</v>
      </c>
      <c r="AG67">
        <v>0</v>
      </c>
      <c r="AH67">
        <v>20.399999999999999</v>
      </c>
      <c r="AI67">
        <v>4.8</v>
      </c>
    </row>
    <row r="68" spans="7:35">
      <c r="G68" t="s">
        <v>110</v>
      </c>
      <c r="H68" s="73">
        <v>0.87</v>
      </c>
      <c r="I68" s="46">
        <v>0</v>
      </c>
      <c r="J68" s="46">
        <v>4.8</v>
      </c>
      <c r="K68" s="46">
        <v>62.93</v>
      </c>
      <c r="L68" s="46">
        <v>8.6300000000000008</v>
      </c>
      <c r="M68" s="74">
        <v>0</v>
      </c>
      <c r="N68" s="73">
        <v>275.88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255.48</v>
      </c>
      <c r="Y68">
        <v>100</v>
      </c>
      <c r="Z68">
        <v>0</v>
      </c>
      <c r="AA68">
        <v>0</v>
      </c>
      <c r="AB68">
        <v>6.78</v>
      </c>
      <c r="AC68">
        <v>0.87</v>
      </c>
      <c r="AD68">
        <v>1.85</v>
      </c>
      <c r="AE68">
        <v>62.93</v>
      </c>
      <c r="AF68">
        <v>0</v>
      </c>
      <c r="AG68">
        <v>0</v>
      </c>
      <c r="AH68">
        <v>20.399999999999999</v>
      </c>
      <c r="AI68">
        <v>4.8</v>
      </c>
    </row>
    <row r="69" spans="7:35">
      <c r="G69" t="s">
        <v>111</v>
      </c>
      <c r="H69" s="73">
        <v>0.87</v>
      </c>
      <c r="I69" s="46">
        <v>0</v>
      </c>
      <c r="J69" s="46">
        <v>4.8</v>
      </c>
      <c r="K69" s="46">
        <v>62.93</v>
      </c>
      <c r="L69" s="46">
        <v>8.5300000000000011</v>
      </c>
      <c r="M69" s="74">
        <v>0</v>
      </c>
      <c r="N69" s="73">
        <v>275.88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255.48</v>
      </c>
      <c r="Y69">
        <v>100</v>
      </c>
      <c r="Z69">
        <v>0</v>
      </c>
      <c r="AA69">
        <v>0</v>
      </c>
      <c r="AB69">
        <v>6.78</v>
      </c>
      <c r="AC69">
        <v>0.87</v>
      </c>
      <c r="AD69">
        <v>1.75</v>
      </c>
      <c r="AE69">
        <v>62.93</v>
      </c>
      <c r="AF69">
        <v>0</v>
      </c>
      <c r="AG69">
        <v>0</v>
      </c>
      <c r="AH69">
        <v>20.399999999999999</v>
      </c>
      <c r="AI69">
        <v>4.8</v>
      </c>
    </row>
    <row r="70" spans="7:35">
      <c r="G70" t="s">
        <v>112</v>
      </c>
      <c r="H70" s="73">
        <v>0.87</v>
      </c>
      <c r="I70" s="46">
        <v>0</v>
      </c>
      <c r="J70" s="46">
        <v>4.8</v>
      </c>
      <c r="K70" s="46">
        <v>62.93</v>
      </c>
      <c r="L70" s="46">
        <v>7.96</v>
      </c>
      <c r="M70" s="74">
        <v>0</v>
      </c>
      <c r="N70" s="73">
        <v>275.88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255.48</v>
      </c>
      <c r="Y70">
        <v>100</v>
      </c>
      <c r="Z70">
        <v>0</v>
      </c>
      <c r="AA70">
        <v>0</v>
      </c>
      <c r="AB70">
        <v>6.78</v>
      </c>
      <c r="AC70">
        <v>0.87</v>
      </c>
      <c r="AD70">
        <v>1.18</v>
      </c>
      <c r="AE70">
        <v>62.93</v>
      </c>
      <c r="AF70">
        <v>0</v>
      </c>
      <c r="AG70">
        <v>0</v>
      </c>
      <c r="AH70">
        <v>20.399999999999999</v>
      </c>
      <c r="AI70">
        <v>4.8</v>
      </c>
    </row>
    <row r="71" spans="7:35">
      <c r="G71" t="s">
        <v>113</v>
      </c>
      <c r="H71" s="73">
        <v>0.77</v>
      </c>
      <c r="I71" s="46">
        <v>0</v>
      </c>
      <c r="J71" s="46">
        <v>4.9000000000000004</v>
      </c>
      <c r="K71" s="46">
        <v>62.93</v>
      </c>
      <c r="L71" s="46">
        <v>7.34</v>
      </c>
      <c r="M71" s="74">
        <v>0</v>
      </c>
      <c r="N71" s="73">
        <v>275.88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255.48</v>
      </c>
      <c r="Y71">
        <v>100</v>
      </c>
      <c r="Z71">
        <v>0</v>
      </c>
      <c r="AA71">
        <v>0</v>
      </c>
      <c r="AB71">
        <v>6.78</v>
      </c>
      <c r="AC71">
        <v>0.77</v>
      </c>
      <c r="AD71">
        <v>0.56000000000000005</v>
      </c>
      <c r="AE71">
        <v>62.93</v>
      </c>
      <c r="AF71">
        <v>0</v>
      </c>
      <c r="AG71">
        <v>0</v>
      </c>
      <c r="AH71">
        <v>20.399999999999999</v>
      </c>
      <c r="AI71">
        <v>4.9000000000000004</v>
      </c>
    </row>
    <row r="72" spans="7:35">
      <c r="G72" t="s">
        <v>114</v>
      </c>
      <c r="H72" s="73">
        <v>0.77</v>
      </c>
      <c r="I72" s="46">
        <v>0</v>
      </c>
      <c r="J72" s="46">
        <v>4.9000000000000004</v>
      </c>
      <c r="K72" s="46">
        <v>62.93</v>
      </c>
      <c r="L72" s="46">
        <v>7.13</v>
      </c>
      <c r="M72" s="74">
        <v>0</v>
      </c>
      <c r="N72" s="73">
        <v>275.88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255.48</v>
      </c>
      <c r="Y72">
        <v>100</v>
      </c>
      <c r="Z72">
        <v>0</v>
      </c>
      <c r="AA72">
        <v>0</v>
      </c>
      <c r="AB72">
        <v>6.78</v>
      </c>
      <c r="AC72">
        <v>0.77</v>
      </c>
      <c r="AD72">
        <v>0.35</v>
      </c>
      <c r="AE72">
        <v>62.93</v>
      </c>
      <c r="AF72">
        <v>0</v>
      </c>
      <c r="AG72">
        <v>0</v>
      </c>
      <c r="AH72">
        <v>20.399999999999999</v>
      </c>
      <c r="AI72">
        <v>4.9000000000000004</v>
      </c>
    </row>
    <row r="73" spans="7:35">
      <c r="G73" t="s">
        <v>115</v>
      </c>
      <c r="H73" s="73">
        <v>0.77</v>
      </c>
      <c r="I73" s="46">
        <v>0</v>
      </c>
      <c r="J73" s="46">
        <v>4.9000000000000004</v>
      </c>
      <c r="K73" s="46">
        <v>62.93</v>
      </c>
      <c r="L73" s="46">
        <v>6.95</v>
      </c>
      <c r="M73" s="74">
        <v>0</v>
      </c>
      <c r="N73" s="73">
        <v>275.88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255.48</v>
      </c>
      <c r="Y73">
        <v>100</v>
      </c>
      <c r="Z73">
        <v>0</v>
      </c>
      <c r="AA73">
        <v>0</v>
      </c>
      <c r="AB73">
        <v>6.78</v>
      </c>
      <c r="AC73">
        <v>0.77</v>
      </c>
      <c r="AD73">
        <v>0.17</v>
      </c>
      <c r="AE73">
        <v>62.93</v>
      </c>
      <c r="AF73">
        <v>0</v>
      </c>
      <c r="AG73">
        <v>0</v>
      </c>
      <c r="AH73">
        <v>20.399999999999999</v>
      </c>
      <c r="AI73">
        <v>4.9000000000000004</v>
      </c>
    </row>
    <row r="74" spans="7:35">
      <c r="G74" t="s">
        <v>116</v>
      </c>
      <c r="H74" s="73">
        <v>0.77</v>
      </c>
      <c r="I74" s="46">
        <v>0</v>
      </c>
      <c r="J74" s="46">
        <v>4.9000000000000004</v>
      </c>
      <c r="K74" s="46">
        <v>62.93</v>
      </c>
      <c r="L74" s="46">
        <v>6.78</v>
      </c>
      <c r="M74" s="74">
        <v>0</v>
      </c>
      <c r="N74" s="73">
        <v>275.88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255.48</v>
      </c>
      <c r="Y74">
        <v>100</v>
      </c>
      <c r="Z74">
        <v>0</v>
      </c>
      <c r="AA74">
        <v>0</v>
      </c>
      <c r="AB74">
        <v>6.78</v>
      </c>
      <c r="AC74">
        <v>0.77</v>
      </c>
      <c r="AD74">
        <v>0</v>
      </c>
      <c r="AE74">
        <v>62.93</v>
      </c>
      <c r="AF74">
        <v>0</v>
      </c>
      <c r="AG74">
        <v>0</v>
      </c>
      <c r="AH74">
        <v>20.399999999999999</v>
      </c>
      <c r="AI74">
        <v>4.9000000000000004</v>
      </c>
    </row>
    <row r="75" spans="7:35">
      <c r="G75" t="s">
        <v>117</v>
      </c>
      <c r="H75" s="73">
        <v>0.73</v>
      </c>
      <c r="I75" s="46">
        <v>0</v>
      </c>
      <c r="J75" s="46">
        <v>4.9000000000000004</v>
      </c>
      <c r="K75" s="46">
        <v>62.93</v>
      </c>
      <c r="L75" s="46">
        <v>6.78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100</v>
      </c>
      <c r="X75">
        <v>0</v>
      </c>
      <c r="Y75">
        <v>0</v>
      </c>
      <c r="Z75">
        <v>0</v>
      </c>
      <c r="AA75">
        <v>100</v>
      </c>
      <c r="AB75">
        <v>6.78</v>
      </c>
      <c r="AC75">
        <v>0.73</v>
      </c>
      <c r="AD75">
        <v>0</v>
      </c>
      <c r="AE75">
        <v>62.93</v>
      </c>
      <c r="AF75">
        <v>0</v>
      </c>
      <c r="AG75">
        <v>0</v>
      </c>
      <c r="AH75">
        <v>20.399999999999999</v>
      </c>
      <c r="AI75">
        <v>4.9000000000000004</v>
      </c>
    </row>
    <row r="76" spans="7:35">
      <c r="G76" t="s">
        <v>118</v>
      </c>
      <c r="H76" s="73">
        <v>0.73</v>
      </c>
      <c r="I76" s="46">
        <v>0</v>
      </c>
      <c r="J76" s="46">
        <v>4.9000000000000004</v>
      </c>
      <c r="K76" s="46">
        <v>62.93</v>
      </c>
      <c r="L76" s="46">
        <v>6.78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100</v>
      </c>
      <c r="X76">
        <v>0</v>
      </c>
      <c r="Y76">
        <v>0</v>
      </c>
      <c r="Z76">
        <v>0</v>
      </c>
      <c r="AA76">
        <v>100</v>
      </c>
      <c r="AB76">
        <v>6.78</v>
      </c>
      <c r="AC76">
        <v>0.73</v>
      </c>
      <c r="AD76">
        <v>0</v>
      </c>
      <c r="AE76">
        <v>62.93</v>
      </c>
      <c r="AF76">
        <v>0</v>
      </c>
      <c r="AG76">
        <v>0</v>
      </c>
      <c r="AH76">
        <v>20.399999999999999</v>
      </c>
      <c r="AI76">
        <v>4.9000000000000004</v>
      </c>
    </row>
    <row r="77" spans="7:35">
      <c r="G77" t="s">
        <v>119</v>
      </c>
      <c r="H77" s="73">
        <v>0.73</v>
      </c>
      <c r="I77" s="46">
        <v>0</v>
      </c>
      <c r="J77" s="46">
        <v>4.9000000000000004</v>
      </c>
      <c r="K77" s="46">
        <v>62.93</v>
      </c>
      <c r="L77" s="46">
        <v>6.78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100</v>
      </c>
      <c r="X77">
        <v>0</v>
      </c>
      <c r="Y77">
        <v>0</v>
      </c>
      <c r="Z77">
        <v>0</v>
      </c>
      <c r="AA77">
        <v>100</v>
      </c>
      <c r="AB77">
        <v>6.78</v>
      </c>
      <c r="AC77">
        <v>0.73</v>
      </c>
      <c r="AD77">
        <v>0</v>
      </c>
      <c r="AE77">
        <v>62.93</v>
      </c>
      <c r="AF77">
        <v>0</v>
      </c>
      <c r="AG77">
        <v>0</v>
      </c>
      <c r="AH77">
        <v>20.399999999999999</v>
      </c>
      <c r="AI77">
        <v>4.9000000000000004</v>
      </c>
    </row>
    <row r="78" spans="7:35">
      <c r="G78" t="s">
        <v>120</v>
      </c>
      <c r="H78" s="73">
        <v>0.73</v>
      </c>
      <c r="I78" s="46">
        <v>0</v>
      </c>
      <c r="J78" s="46">
        <v>4.9000000000000004</v>
      </c>
      <c r="K78" s="46">
        <v>62.93</v>
      </c>
      <c r="L78" s="46">
        <v>6.78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100</v>
      </c>
      <c r="X78">
        <v>0</v>
      </c>
      <c r="Y78">
        <v>0</v>
      </c>
      <c r="Z78">
        <v>0</v>
      </c>
      <c r="AA78">
        <v>100</v>
      </c>
      <c r="AB78">
        <v>6.78</v>
      </c>
      <c r="AC78">
        <v>0.73</v>
      </c>
      <c r="AD78">
        <v>0</v>
      </c>
      <c r="AE78">
        <v>62.93</v>
      </c>
      <c r="AF78">
        <v>0</v>
      </c>
      <c r="AG78">
        <v>0</v>
      </c>
      <c r="AH78">
        <v>20.399999999999999</v>
      </c>
      <c r="AI78">
        <v>4.9000000000000004</v>
      </c>
    </row>
    <row r="79" spans="7:35">
      <c r="G79" t="s">
        <v>121</v>
      </c>
      <c r="H79" s="73">
        <v>0.73</v>
      </c>
      <c r="I79" s="46">
        <v>0</v>
      </c>
      <c r="J79" s="46">
        <v>4.9000000000000004</v>
      </c>
      <c r="K79" s="46">
        <v>62.93</v>
      </c>
      <c r="L79" s="46">
        <v>6.78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100</v>
      </c>
      <c r="X79">
        <v>0</v>
      </c>
      <c r="Y79">
        <v>0</v>
      </c>
      <c r="Z79">
        <v>0</v>
      </c>
      <c r="AA79">
        <v>100</v>
      </c>
      <c r="AB79">
        <v>6.78</v>
      </c>
      <c r="AC79">
        <v>0.73</v>
      </c>
      <c r="AD79">
        <v>0</v>
      </c>
      <c r="AE79">
        <v>62.93</v>
      </c>
      <c r="AF79">
        <v>0</v>
      </c>
      <c r="AG79">
        <v>0</v>
      </c>
      <c r="AH79">
        <v>20.399999999999999</v>
      </c>
      <c r="AI79">
        <v>4.9000000000000004</v>
      </c>
    </row>
    <row r="80" spans="7:35">
      <c r="G80" t="s">
        <v>122</v>
      </c>
      <c r="H80" s="73">
        <v>0.73</v>
      </c>
      <c r="I80" s="46">
        <v>0</v>
      </c>
      <c r="J80" s="46">
        <v>4.9000000000000004</v>
      </c>
      <c r="K80" s="46">
        <v>62.93</v>
      </c>
      <c r="L80" s="46">
        <v>6.78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100</v>
      </c>
      <c r="X80">
        <v>0</v>
      </c>
      <c r="Y80">
        <v>0</v>
      </c>
      <c r="Z80">
        <v>0</v>
      </c>
      <c r="AA80">
        <v>100</v>
      </c>
      <c r="AB80">
        <v>6.78</v>
      </c>
      <c r="AC80">
        <v>0.73</v>
      </c>
      <c r="AD80">
        <v>0</v>
      </c>
      <c r="AE80">
        <v>62.93</v>
      </c>
      <c r="AF80">
        <v>0</v>
      </c>
      <c r="AG80">
        <v>0</v>
      </c>
      <c r="AH80">
        <v>20.399999999999999</v>
      </c>
      <c r="AI80">
        <v>4.9000000000000004</v>
      </c>
    </row>
    <row r="81" spans="7:35">
      <c r="G81" t="s">
        <v>123</v>
      </c>
      <c r="H81" s="73">
        <v>0.73</v>
      </c>
      <c r="I81" s="46">
        <v>0</v>
      </c>
      <c r="J81" s="46">
        <v>4.9000000000000004</v>
      </c>
      <c r="K81" s="46">
        <v>62.93</v>
      </c>
      <c r="L81" s="46">
        <v>6.78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100</v>
      </c>
      <c r="X81">
        <v>0</v>
      </c>
      <c r="Y81">
        <v>0</v>
      </c>
      <c r="Z81">
        <v>0</v>
      </c>
      <c r="AA81">
        <v>100</v>
      </c>
      <c r="AB81">
        <v>6.78</v>
      </c>
      <c r="AC81">
        <v>0.73</v>
      </c>
      <c r="AD81">
        <v>0</v>
      </c>
      <c r="AE81">
        <v>62.93</v>
      </c>
      <c r="AF81">
        <v>0</v>
      </c>
      <c r="AG81">
        <v>0</v>
      </c>
      <c r="AH81">
        <v>20.399999999999999</v>
      </c>
      <c r="AI81">
        <v>4.9000000000000004</v>
      </c>
    </row>
    <row r="82" spans="7:35">
      <c r="G82" t="s">
        <v>124</v>
      </c>
      <c r="H82" s="73">
        <v>0.73</v>
      </c>
      <c r="I82" s="46">
        <v>0</v>
      </c>
      <c r="J82" s="46">
        <v>4.9000000000000004</v>
      </c>
      <c r="K82" s="46">
        <v>62.93</v>
      </c>
      <c r="L82" s="46">
        <v>6.78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100</v>
      </c>
      <c r="X82">
        <v>0</v>
      </c>
      <c r="Y82">
        <v>0</v>
      </c>
      <c r="Z82">
        <v>0</v>
      </c>
      <c r="AA82">
        <v>100</v>
      </c>
      <c r="AB82">
        <v>6.78</v>
      </c>
      <c r="AC82">
        <v>0.73</v>
      </c>
      <c r="AD82">
        <v>0</v>
      </c>
      <c r="AE82">
        <v>62.93</v>
      </c>
      <c r="AF82">
        <v>0</v>
      </c>
      <c r="AG82">
        <v>0</v>
      </c>
      <c r="AH82">
        <v>20.399999999999999</v>
      </c>
      <c r="AI82">
        <v>4.9000000000000004</v>
      </c>
    </row>
    <row r="83" spans="7:35">
      <c r="G83" t="s">
        <v>125</v>
      </c>
      <c r="H83" s="73">
        <v>0.73</v>
      </c>
      <c r="I83" s="46">
        <v>0</v>
      </c>
      <c r="J83" s="46">
        <v>4.8</v>
      </c>
      <c r="K83" s="46">
        <v>62.93</v>
      </c>
      <c r="L83" s="46">
        <v>6.78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100</v>
      </c>
      <c r="X83">
        <v>0</v>
      </c>
      <c r="Y83">
        <v>0</v>
      </c>
      <c r="Z83">
        <v>0</v>
      </c>
      <c r="AA83">
        <v>100</v>
      </c>
      <c r="AB83">
        <v>6.78</v>
      </c>
      <c r="AC83">
        <v>0.73</v>
      </c>
      <c r="AD83">
        <v>0</v>
      </c>
      <c r="AE83">
        <v>62.93</v>
      </c>
      <c r="AF83">
        <v>0</v>
      </c>
      <c r="AG83">
        <v>0</v>
      </c>
      <c r="AH83">
        <v>20.399999999999999</v>
      </c>
      <c r="AI83">
        <v>4.8</v>
      </c>
    </row>
    <row r="84" spans="7:35">
      <c r="G84" t="s">
        <v>126</v>
      </c>
      <c r="H84" s="73">
        <v>0.73</v>
      </c>
      <c r="I84" s="46">
        <v>0</v>
      </c>
      <c r="J84" s="46">
        <v>4.8</v>
      </c>
      <c r="K84" s="46">
        <v>62.93</v>
      </c>
      <c r="L84" s="46">
        <v>6.78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100</v>
      </c>
      <c r="X84">
        <v>0</v>
      </c>
      <c r="Y84">
        <v>0</v>
      </c>
      <c r="Z84">
        <v>0</v>
      </c>
      <c r="AA84">
        <v>100</v>
      </c>
      <c r="AB84">
        <v>6.78</v>
      </c>
      <c r="AC84">
        <v>0.73</v>
      </c>
      <c r="AD84">
        <v>0</v>
      </c>
      <c r="AE84">
        <v>62.93</v>
      </c>
      <c r="AF84">
        <v>0</v>
      </c>
      <c r="AG84">
        <v>0</v>
      </c>
      <c r="AH84">
        <v>20.399999999999999</v>
      </c>
      <c r="AI84">
        <v>4.8</v>
      </c>
    </row>
    <row r="85" spans="7:35">
      <c r="G85" t="s">
        <v>127</v>
      </c>
      <c r="H85" s="73">
        <v>0.73</v>
      </c>
      <c r="I85" s="46">
        <v>0</v>
      </c>
      <c r="J85" s="46">
        <v>4.8</v>
      </c>
      <c r="K85" s="46">
        <v>62.93</v>
      </c>
      <c r="L85" s="46">
        <v>6.78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100</v>
      </c>
      <c r="X85">
        <v>0</v>
      </c>
      <c r="Y85">
        <v>0</v>
      </c>
      <c r="Z85">
        <v>0</v>
      </c>
      <c r="AA85">
        <v>100</v>
      </c>
      <c r="AB85">
        <v>6.78</v>
      </c>
      <c r="AC85">
        <v>0.73</v>
      </c>
      <c r="AD85">
        <v>0</v>
      </c>
      <c r="AE85">
        <v>62.93</v>
      </c>
      <c r="AF85">
        <v>0</v>
      </c>
      <c r="AG85">
        <v>0</v>
      </c>
      <c r="AH85">
        <v>20.399999999999999</v>
      </c>
      <c r="AI85">
        <v>4.8</v>
      </c>
    </row>
    <row r="86" spans="7:35">
      <c r="G86" t="s">
        <v>128</v>
      </c>
      <c r="H86" s="73">
        <v>0.73</v>
      </c>
      <c r="I86" s="46">
        <v>0</v>
      </c>
      <c r="J86" s="46">
        <v>4.8</v>
      </c>
      <c r="K86" s="46">
        <v>62.93</v>
      </c>
      <c r="L86" s="46">
        <v>6.78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100</v>
      </c>
      <c r="X86">
        <v>0</v>
      </c>
      <c r="Y86">
        <v>0</v>
      </c>
      <c r="Z86">
        <v>0</v>
      </c>
      <c r="AA86">
        <v>100</v>
      </c>
      <c r="AB86">
        <v>6.78</v>
      </c>
      <c r="AC86">
        <v>0.73</v>
      </c>
      <c r="AD86">
        <v>0</v>
      </c>
      <c r="AE86">
        <v>62.93</v>
      </c>
      <c r="AF86">
        <v>0</v>
      </c>
      <c r="AG86">
        <v>0</v>
      </c>
      <c r="AH86">
        <v>20.399999999999999</v>
      </c>
      <c r="AI86">
        <v>4.8</v>
      </c>
    </row>
    <row r="87" spans="7:35">
      <c r="G87" t="s">
        <v>129</v>
      </c>
      <c r="H87" s="73">
        <v>0.73</v>
      </c>
      <c r="I87" s="46">
        <v>0</v>
      </c>
      <c r="J87" s="46">
        <v>4.8</v>
      </c>
      <c r="K87" s="46">
        <v>62.93</v>
      </c>
      <c r="L87" s="46">
        <v>6.78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100</v>
      </c>
      <c r="X87">
        <v>0</v>
      </c>
      <c r="Y87">
        <v>0</v>
      </c>
      <c r="Z87">
        <v>0</v>
      </c>
      <c r="AA87">
        <v>100</v>
      </c>
      <c r="AB87">
        <v>6.78</v>
      </c>
      <c r="AC87">
        <v>0.73</v>
      </c>
      <c r="AD87">
        <v>0</v>
      </c>
      <c r="AE87">
        <v>62.93</v>
      </c>
      <c r="AF87">
        <v>0</v>
      </c>
      <c r="AG87">
        <v>0</v>
      </c>
      <c r="AH87">
        <v>20.399999999999999</v>
      </c>
      <c r="AI87">
        <v>4.8</v>
      </c>
    </row>
    <row r="88" spans="7:35">
      <c r="G88" t="s">
        <v>130</v>
      </c>
      <c r="H88" s="73">
        <v>0.73</v>
      </c>
      <c r="I88" s="46">
        <v>0</v>
      </c>
      <c r="J88" s="46">
        <v>4.8</v>
      </c>
      <c r="K88" s="46">
        <v>62.93</v>
      </c>
      <c r="L88" s="46">
        <v>6.78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100</v>
      </c>
      <c r="X88">
        <v>0</v>
      </c>
      <c r="Y88">
        <v>0</v>
      </c>
      <c r="Z88">
        <v>0</v>
      </c>
      <c r="AA88">
        <v>100</v>
      </c>
      <c r="AB88">
        <v>6.78</v>
      </c>
      <c r="AC88">
        <v>0.73</v>
      </c>
      <c r="AD88">
        <v>0</v>
      </c>
      <c r="AE88">
        <v>62.93</v>
      </c>
      <c r="AF88">
        <v>0</v>
      </c>
      <c r="AG88">
        <v>0</v>
      </c>
      <c r="AH88">
        <v>20.399999999999999</v>
      </c>
      <c r="AI88">
        <v>4.8</v>
      </c>
    </row>
    <row r="89" spans="7:35">
      <c r="G89" t="s">
        <v>131</v>
      </c>
      <c r="H89" s="73">
        <v>0.73</v>
      </c>
      <c r="I89" s="46">
        <v>0</v>
      </c>
      <c r="J89" s="46">
        <v>4.8</v>
      </c>
      <c r="K89" s="46">
        <v>62.93</v>
      </c>
      <c r="L89" s="46">
        <v>6.78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100</v>
      </c>
      <c r="X89">
        <v>0</v>
      </c>
      <c r="Y89">
        <v>0</v>
      </c>
      <c r="Z89">
        <v>0</v>
      </c>
      <c r="AA89">
        <v>100</v>
      </c>
      <c r="AB89">
        <v>6.78</v>
      </c>
      <c r="AC89">
        <v>0.73</v>
      </c>
      <c r="AD89">
        <v>0</v>
      </c>
      <c r="AE89">
        <v>62.93</v>
      </c>
      <c r="AF89">
        <v>0</v>
      </c>
      <c r="AG89">
        <v>0</v>
      </c>
      <c r="AH89">
        <v>20.399999999999999</v>
      </c>
      <c r="AI89">
        <v>4.8</v>
      </c>
    </row>
    <row r="90" spans="7:35">
      <c r="G90" t="s">
        <v>132</v>
      </c>
      <c r="H90" s="73">
        <v>0.73</v>
      </c>
      <c r="I90" s="46">
        <v>0</v>
      </c>
      <c r="J90" s="46">
        <v>4.8</v>
      </c>
      <c r="K90" s="46">
        <v>62.93</v>
      </c>
      <c r="L90" s="46">
        <v>6.78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100</v>
      </c>
      <c r="X90">
        <v>0</v>
      </c>
      <c r="Y90">
        <v>0</v>
      </c>
      <c r="Z90">
        <v>0</v>
      </c>
      <c r="AA90">
        <v>100</v>
      </c>
      <c r="AB90">
        <v>6.78</v>
      </c>
      <c r="AC90">
        <v>0.73</v>
      </c>
      <c r="AD90">
        <v>0</v>
      </c>
      <c r="AE90">
        <v>62.93</v>
      </c>
      <c r="AF90">
        <v>0</v>
      </c>
      <c r="AG90">
        <v>0</v>
      </c>
      <c r="AH90">
        <v>20.399999999999999</v>
      </c>
      <c r="AI90">
        <v>4.8</v>
      </c>
    </row>
    <row r="91" spans="7:35">
      <c r="G91" t="s">
        <v>133</v>
      </c>
      <c r="H91" s="73">
        <v>0.68</v>
      </c>
      <c r="I91" s="46">
        <v>0</v>
      </c>
      <c r="J91" s="46">
        <v>4.8</v>
      </c>
      <c r="K91" s="46">
        <v>62.93</v>
      </c>
      <c r="L91" s="46">
        <v>6.78</v>
      </c>
      <c r="M91" s="74">
        <v>0</v>
      </c>
      <c r="N91" s="73">
        <v>199.54</v>
      </c>
      <c r="O91" s="46">
        <v>276.88</v>
      </c>
      <c r="P91" s="46">
        <v>0</v>
      </c>
      <c r="Q91" s="46">
        <v>0</v>
      </c>
      <c r="R91" s="46">
        <v>0</v>
      </c>
      <c r="S91" s="74">
        <v>0</v>
      </c>
      <c r="W91">
        <v>100</v>
      </c>
      <c r="X91">
        <v>0</v>
      </c>
      <c r="Y91">
        <v>0</v>
      </c>
      <c r="Z91">
        <v>76.88</v>
      </c>
      <c r="AA91">
        <v>100</v>
      </c>
      <c r="AB91">
        <v>6.78</v>
      </c>
      <c r="AC91">
        <v>0.68</v>
      </c>
      <c r="AD91">
        <v>0</v>
      </c>
      <c r="AE91">
        <v>62.93</v>
      </c>
      <c r="AF91">
        <v>179.14</v>
      </c>
      <c r="AG91">
        <v>0</v>
      </c>
      <c r="AH91">
        <v>20.399999999999999</v>
      </c>
      <c r="AI91">
        <v>4.8</v>
      </c>
    </row>
    <row r="92" spans="7:35">
      <c r="G92" t="s">
        <v>134</v>
      </c>
      <c r="H92" s="73">
        <v>0.68</v>
      </c>
      <c r="I92" s="46">
        <v>0</v>
      </c>
      <c r="J92" s="46">
        <v>4.8</v>
      </c>
      <c r="K92" s="46">
        <v>62.93</v>
      </c>
      <c r="L92" s="46">
        <v>6.78</v>
      </c>
      <c r="M92" s="74">
        <v>0</v>
      </c>
      <c r="N92" s="73">
        <v>199.54</v>
      </c>
      <c r="O92" s="46">
        <v>276.88</v>
      </c>
      <c r="P92" s="46">
        <v>0</v>
      </c>
      <c r="Q92" s="46">
        <v>0</v>
      </c>
      <c r="R92" s="46">
        <v>0</v>
      </c>
      <c r="S92" s="74">
        <v>0</v>
      </c>
      <c r="W92">
        <v>100</v>
      </c>
      <c r="X92">
        <v>0</v>
      </c>
      <c r="Y92">
        <v>0</v>
      </c>
      <c r="Z92">
        <v>76.88</v>
      </c>
      <c r="AA92">
        <v>100</v>
      </c>
      <c r="AB92">
        <v>6.78</v>
      </c>
      <c r="AC92">
        <v>0.68</v>
      </c>
      <c r="AD92">
        <v>0</v>
      </c>
      <c r="AE92">
        <v>62.93</v>
      </c>
      <c r="AF92">
        <v>179.14</v>
      </c>
      <c r="AG92">
        <v>0</v>
      </c>
      <c r="AH92">
        <v>20.399999999999999</v>
      </c>
      <c r="AI92">
        <v>4.8</v>
      </c>
    </row>
    <row r="93" spans="7:35">
      <c r="G93" t="s">
        <v>135</v>
      </c>
      <c r="H93" s="73">
        <v>0.68</v>
      </c>
      <c r="I93" s="46">
        <v>0</v>
      </c>
      <c r="J93" s="46">
        <v>4.8</v>
      </c>
      <c r="K93" s="46">
        <v>62.93</v>
      </c>
      <c r="L93" s="46">
        <v>6.78</v>
      </c>
      <c r="M93" s="74">
        <v>0</v>
      </c>
      <c r="N93" s="73">
        <v>199.54</v>
      </c>
      <c r="O93" s="46">
        <v>276.88</v>
      </c>
      <c r="P93" s="46">
        <v>0</v>
      </c>
      <c r="Q93" s="46">
        <v>0</v>
      </c>
      <c r="R93" s="46">
        <v>0</v>
      </c>
      <c r="S93" s="74">
        <v>0</v>
      </c>
      <c r="W93">
        <v>100</v>
      </c>
      <c r="X93">
        <v>0</v>
      </c>
      <c r="Y93">
        <v>0</v>
      </c>
      <c r="Z93">
        <v>76.88</v>
      </c>
      <c r="AA93">
        <v>100</v>
      </c>
      <c r="AB93">
        <v>6.78</v>
      </c>
      <c r="AC93">
        <v>0.68</v>
      </c>
      <c r="AD93">
        <v>0</v>
      </c>
      <c r="AE93">
        <v>62.93</v>
      </c>
      <c r="AF93">
        <v>179.14</v>
      </c>
      <c r="AG93">
        <v>0</v>
      </c>
      <c r="AH93">
        <v>20.399999999999999</v>
      </c>
      <c r="AI93">
        <v>4.8</v>
      </c>
    </row>
    <row r="94" spans="7:35">
      <c r="G94" t="s">
        <v>136</v>
      </c>
      <c r="H94" s="73">
        <v>0.68</v>
      </c>
      <c r="I94" s="46">
        <v>0</v>
      </c>
      <c r="J94" s="46">
        <v>4.8</v>
      </c>
      <c r="K94" s="46">
        <v>62.93</v>
      </c>
      <c r="L94" s="46">
        <v>6.78</v>
      </c>
      <c r="M94" s="74">
        <v>0</v>
      </c>
      <c r="N94" s="73">
        <v>199.54</v>
      </c>
      <c r="O94" s="46">
        <v>276.88</v>
      </c>
      <c r="P94" s="46">
        <v>0</v>
      </c>
      <c r="Q94" s="46">
        <v>0</v>
      </c>
      <c r="R94" s="46">
        <v>0</v>
      </c>
      <c r="S94" s="74">
        <v>0</v>
      </c>
      <c r="W94">
        <v>100</v>
      </c>
      <c r="X94">
        <v>0</v>
      </c>
      <c r="Y94">
        <v>0</v>
      </c>
      <c r="Z94">
        <v>76.88</v>
      </c>
      <c r="AA94">
        <v>100</v>
      </c>
      <c r="AB94">
        <v>6.78</v>
      </c>
      <c r="AC94">
        <v>0.68</v>
      </c>
      <c r="AD94">
        <v>0</v>
      </c>
      <c r="AE94">
        <v>62.93</v>
      </c>
      <c r="AF94">
        <v>179.14</v>
      </c>
      <c r="AG94">
        <v>0</v>
      </c>
      <c r="AH94">
        <v>20.399999999999999</v>
      </c>
      <c r="AI94">
        <v>4.8</v>
      </c>
    </row>
    <row r="95" spans="7:35">
      <c r="G95" t="s">
        <v>137</v>
      </c>
      <c r="H95" s="73">
        <v>0.63</v>
      </c>
      <c r="I95" s="46">
        <v>0</v>
      </c>
      <c r="J95" s="46">
        <v>4.72</v>
      </c>
      <c r="K95" s="46">
        <v>62.93</v>
      </c>
      <c r="L95" s="46">
        <v>6.78</v>
      </c>
      <c r="M95" s="74">
        <v>0</v>
      </c>
      <c r="N95" s="73">
        <v>199.54</v>
      </c>
      <c r="O95" s="46">
        <v>276.88</v>
      </c>
      <c r="P95" s="46">
        <v>0</v>
      </c>
      <c r="Q95" s="46">
        <v>0</v>
      </c>
      <c r="R95" s="46">
        <v>0</v>
      </c>
      <c r="S95" s="74">
        <v>0</v>
      </c>
      <c r="W95">
        <v>100</v>
      </c>
      <c r="X95">
        <v>0</v>
      </c>
      <c r="Y95">
        <v>0</v>
      </c>
      <c r="Z95">
        <v>76.88</v>
      </c>
      <c r="AA95">
        <v>100</v>
      </c>
      <c r="AB95">
        <v>6.78</v>
      </c>
      <c r="AC95">
        <v>0.63</v>
      </c>
      <c r="AD95">
        <v>0</v>
      </c>
      <c r="AE95">
        <v>62.93</v>
      </c>
      <c r="AF95">
        <v>179.14</v>
      </c>
      <c r="AG95">
        <v>0</v>
      </c>
      <c r="AH95">
        <v>20.399999999999999</v>
      </c>
      <c r="AI95">
        <v>4.72</v>
      </c>
    </row>
    <row r="96" spans="7:35">
      <c r="G96" t="s">
        <v>138</v>
      </c>
      <c r="H96" s="73">
        <v>0.63</v>
      </c>
      <c r="I96" s="46">
        <v>0</v>
      </c>
      <c r="J96" s="46">
        <v>4.72</v>
      </c>
      <c r="K96" s="46">
        <v>62.93</v>
      </c>
      <c r="L96" s="46">
        <v>6.78</v>
      </c>
      <c r="M96" s="74">
        <v>0</v>
      </c>
      <c r="N96" s="73">
        <v>199.54</v>
      </c>
      <c r="O96" s="46">
        <v>276.88</v>
      </c>
      <c r="P96" s="46">
        <v>0</v>
      </c>
      <c r="Q96" s="46">
        <v>0</v>
      </c>
      <c r="R96" s="46">
        <v>0</v>
      </c>
      <c r="S96" s="74">
        <v>0</v>
      </c>
      <c r="W96">
        <v>100</v>
      </c>
      <c r="X96">
        <v>0</v>
      </c>
      <c r="Y96">
        <v>0</v>
      </c>
      <c r="Z96">
        <v>76.88</v>
      </c>
      <c r="AA96">
        <v>100</v>
      </c>
      <c r="AB96">
        <v>6.78</v>
      </c>
      <c r="AC96">
        <v>0.63</v>
      </c>
      <c r="AD96">
        <v>0</v>
      </c>
      <c r="AE96">
        <v>62.93</v>
      </c>
      <c r="AF96">
        <v>179.14</v>
      </c>
      <c r="AG96">
        <v>0</v>
      </c>
      <c r="AH96">
        <v>20.399999999999999</v>
      </c>
      <c r="AI96">
        <v>4.72</v>
      </c>
    </row>
    <row r="97" spans="1:133">
      <c r="G97" t="s">
        <v>139</v>
      </c>
      <c r="H97" s="73">
        <v>0.63</v>
      </c>
      <c r="I97" s="46">
        <v>0</v>
      </c>
      <c r="J97" s="46">
        <v>4.72</v>
      </c>
      <c r="K97" s="46">
        <v>62.93</v>
      </c>
      <c r="L97" s="46">
        <v>6.78</v>
      </c>
      <c r="M97" s="74">
        <v>0</v>
      </c>
      <c r="N97" s="73">
        <v>199.54</v>
      </c>
      <c r="O97" s="46">
        <v>276.88</v>
      </c>
      <c r="P97" s="46">
        <v>0</v>
      </c>
      <c r="Q97" s="46">
        <v>0</v>
      </c>
      <c r="R97" s="46">
        <v>0</v>
      </c>
      <c r="S97" s="74">
        <v>0</v>
      </c>
      <c r="W97">
        <v>100</v>
      </c>
      <c r="X97">
        <v>0</v>
      </c>
      <c r="Y97">
        <v>0</v>
      </c>
      <c r="Z97">
        <v>76.88</v>
      </c>
      <c r="AA97">
        <v>100</v>
      </c>
      <c r="AB97">
        <v>6.78</v>
      </c>
      <c r="AC97">
        <v>0.63</v>
      </c>
      <c r="AD97">
        <v>0</v>
      </c>
      <c r="AE97">
        <v>62.93</v>
      </c>
      <c r="AF97">
        <v>179.14</v>
      </c>
      <c r="AG97">
        <v>0</v>
      </c>
      <c r="AH97">
        <v>20.399999999999999</v>
      </c>
      <c r="AI97">
        <v>4.72</v>
      </c>
    </row>
    <row r="98" spans="1:133">
      <c r="G98" t="s">
        <v>140</v>
      </c>
      <c r="H98" s="73">
        <v>0.63</v>
      </c>
      <c r="I98" s="46">
        <v>0</v>
      </c>
      <c r="J98" s="46">
        <v>4.72</v>
      </c>
      <c r="K98" s="46">
        <v>62.93</v>
      </c>
      <c r="L98" s="46">
        <v>6.78</v>
      </c>
      <c r="M98" s="74">
        <v>0</v>
      </c>
      <c r="N98" s="73">
        <v>199.54</v>
      </c>
      <c r="O98" s="46">
        <v>276.88</v>
      </c>
      <c r="P98" s="46">
        <v>0</v>
      </c>
      <c r="Q98" s="46">
        <v>0</v>
      </c>
      <c r="R98" s="46">
        <v>0</v>
      </c>
      <c r="S98" s="74">
        <v>0</v>
      </c>
      <c r="W98">
        <v>100</v>
      </c>
      <c r="X98">
        <v>0</v>
      </c>
      <c r="Y98">
        <v>0</v>
      </c>
      <c r="Z98">
        <v>76.88</v>
      </c>
      <c r="AA98">
        <v>100</v>
      </c>
      <c r="AB98">
        <v>6.78</v>
      </c>
      <c r="AC98">
        <v>0.63</v>
      </c>
      <c r="AD98">
        <v>0</v>
      </c>
      <c r="AE98">
        <v>62.93</v>
      </c>
      <c r="AF98">
        <v>179.14</v>
      </c>
      <c r="AG98">
        <v>0</v>
      </c>
      <c r="AH98">
        <v>20.399999999999999</v>
      </c>
      <c r="AI98">
        <v>4.72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0.11340000000000006</v>
      </c>
      <c r="K99" s="69">
        <f t="shared" si="1"/>
        <v>1.6552800000000034</v>
      </c>
      <c r="L99" s="69">
        <f t="shared" si="1"/>
        <v>0.20848749999999985</v>
      </c>
      <c r="M99" s="69">
        <f t="shared" si="1"/>
        <v>0</v>
      </c>
      <c r="N99" s="68">
        <f t="shared" si="1"/>
        <v>4.9884800000000036</v>
      </c>
      <c r="O99" s="69">
        <f t="shared" si="1"/>
        <v>3.6150399999999991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</v>
      </c>
      <c r="X99">
        <f t="shared" si="1"/>
        <v>3.0657599999999965</v>
      </c>
      <c r="Y99">
        <f t="shared" si="1"/>
        <v>1.2</v>
      </c>
      <c r="Z99">
        <f t="shared" si="1"/>
        <v>0.61504000000000036</v>
      </c>
      <c r="AA99">
        <f t="shared" si="1"/>
        <v>0.6</v>
      </c>
      <c r="AB99">
        <f t="shared" si="1"/>
        <v>0.16271999999999959</v>
      </c>
      <c r="AC99">
        <f t="shared" si="1"/>
        <v>1.811999999999999E-2</v>
      </c>
      <c r="AD99">
        <f t="shared" si="1"/>
        <v>4.5767499999999996E-2</v>
      </c>
      <c r="AE99">
        <f t="shared" si="1"/>
        <v>1.510320000000001</v>
      </c>
      <c r="AF99">
        <f t="shared" si="1"/>
        <v>1.4331200000000004</v>
      </c>
      <c r="AG99">
        <f t="shared" si="1"/>
        <v>0.14496000000000003</v>
      </c>
      <c r="AH99">
        <f t="shared" si="1"/>
        <v>0.48960000000000081</v>
      </c>
      <c r="AI99">
        <f t="shared" si="1"/>
        <v>0.11340000000000006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45222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527</v>
      </c>
      <c r="Z2" t="s">
        <v>333</v>
      </c>
      <c r="AA2" t="s">
        <v>442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48.41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-10</v>
      </c>
      <c r="P3" s="53">
        <v>-70</v>
      </c>
      <c r="Q3" s="53">
        <v>-13.54</v>
      </c>
      <c r="R3" s="53">
        <v>-10.3</v>
      </c>
      <c r="S3" s="72">
        <v>0</v>
      </c>
      <c r="T3" t="s">
        <v>527</v>
      </c>
      <c r="U3" s="73">
        <v>48.41</v>
      </c>
      <c r="V3" s="74">
        <v>-104.04</v>
      </c>
      <c r="W3">
        <v>48.41</v>
      </c>
      <c r="X3">
        <v>-10</v>
      </c>
      <c r="Y3">
        <v>-0.2</v>
      </c>
      <c r="Z3">
        <v>-10.3</v>
      </c>
      <c r="AA3">
        <v>-13.54</v>
      </c>
      <c r="AB3">
        <v>-70</v>
      </c>
    </row>
    <row r="4" spans="1:28">
      <c r="B4" t="s">
        <v>257</v>
      </c>
      <c r="D4" t="s">
        <v>442</v>
      </c>
      <c r="F4" t="s">
        <v>441</v>
      </c>
      <c r="G4" t="s">
        <v>46</v>
      </c>
      <c r="H4" s="73">
        <v>43.57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-16</v>
      </c>
      <c r="P4" s="46">
        <v>-70</v>
      </c>
      <c r="Q4" s="46">
        <v>0</v>
      </c>
      <c r="R4" s="46">
        <v>-10.5</v>
      </c>
      <c r="S4" s="74">
        <v>0</v>
      </c>
      <c r="U4" s="73">
        <v>43.57</v>
      </c>
      <c r="V4" s="74">
        <v>-96.7</v>
      </c>
      <c r="W4">
        <v>43.57</v>
      </c>
      <c r="X4">
        <v>-16</v>
      </c>
      <c r="Y4">
        <v>-0.2</v>
      </c>
      <c r="Z4">
        <v>-10.5</v>
      </c>
      <c r="AA4">
        <v>0</v>
      </c>
      <c r="AB4">
        <v>-70</v>
      </c>
    </row>
    <row r="5" spans="1:28">
      <c r="G5" t="s">
        <v>47</v>
      </c>
      <c r="H5" s="73">
        <v>46.47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-23</v>
      </c>
      <c r="P5" s="46">
        <v>-90</v>
      </c>
      <c r="Q5" s="46">
        <v>-30</v>
      </c>
      <c r="R5" s="46">
        <v>-10.7</v>
      </c>
      <c r="S5" s="74">
        <v>0</v>
      </c>
      <c r="U5" s="73">
        <v>46.47</v>
      </c>
      <c r="V5" s="74">
        <v>-153.9</v>
      </c>
      <c r="W5">
        <v>46.47</v>
      </c>
      <c r="X5">
        <v>-23</v>
      </c>
      <c r="Y5">
        <v>-0.2</v>
      </c>
      <c r="Z5">
        <v>-10.7</v>
      </c>
      <c r="AA5">
        <v>-30</v>
      </c>
      <c r="AB5">
        <v>-90</v>
      </c>
    </row>
    <row r="6" spans="1:28">
      <c r="G6" t="s">
        <v>48</v>
      </c>
      <c r="H6" s="73">
        <v>39.700000000000003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-30</v>
      </c>
      <c r="P6" s="46">
        <v>-90</v>
      </c>
      <c r="Q6" s="46">
        <v>0</v>
      </c>
      <c r="R6" s="46">
        <v>-11</v>
      </c>
      <c r="S6" s="74">
        <v>0</v>
      </c>
      <c r="U6" s="73">
        <v>39.700000000000003</v>
      </c>
      <c r="V6" s="74">
        <v>-131.19999999999999</v>
      </c>
      <c r="W6">
        <v>39.700000000000003</v>
      </c>
      <c r="X6">
        <v>-30</v>
      </c>
      <c r="Y6">
        <v>-0.2</v>
      </c>
      <c r="Z6">
        <v>-11</v>
      </c>
      <c r="AA6">
        <v>0</v>
      </c>
      <c r="AB6">
        <v>-90</v>
      </c>
    </row>
    <row r="7" spans="1:28">
      <c r="G7" t="s">
        <v>49</v>
      </c>
      <c r="H7" s="73">
        <v>38.729999999999997</v>
      </c>
      <c r="I7" s="46">
        <v>9.68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-55</v>
      </c>
      <c r="Q7" s="46">
        <v>0</v>
      </c>
      <c r="R7" s="46">
        <v>-11</v>
      </c>
      <c r="S7" s="74">
        <v>0</v>
      </c>
      <c r="U7" s="73">
        <v>48.41</v>
      </c>
      <c r="V7" s="74">
        <v>-66.2</v>
      </c>
      <c r="W7">
        <v>38.729999999999997</v>
      </c>
      <c r="X7">
        <v>9.68</v>
      </c>
      <c r="Y7">
        <v>-0.2</v>
      </c>
      <c r="Z7">
        <v>-11</v>
      </c>
      <c r="AA7">
        <v>0</v>
      </c>
      <c r="AB7">
        <v>-55</v>
      </c>
    </row>
    <row r="8" spans="1:28">
      <c r="G8" t="s">
        <v>50</v>
      </c>
      <c r="H8" s="73">
        <v>38.729999999999997</v>
      </c>
      <c r="I8" s="46">
        <v>9.68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-55</v>
      </c>
      <c r="Q8" s="46">
        <v>0</v>
      </c>
      <c r="R8" s="46">
        <v>-11.3</v>
      </c>
      <c r="S8" s="74">
        <v>0</v>
      </c>
      <c r="U8" s="73">
        <v>48.41</v>
      </c>
      <c r="V8" s="74">
        <v>-66.5</v>
      </c>
      <c r="W8">
        <v>38.729999999999997</v>
      </c>
      <c r="X8">
        <v>9.68</v>
      </c>
      <c r="Y8">
        <v>-0.2</v>
      </c>
      <c r="Z8">
        <v>-11.3</v>
      </c>
      <c r="AA8">
        <v>0</v>
      </c>
      <c r="AB8">
        <v>-55</v>
      </c>
    </row>
    <row r="9" spans="1:28">
      <c r="G9" t="s">
        <v>51</v>
      </c>
      <c r="H9" s="73">
        <v>41.63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-50</v>
      </c>
      <c r="Q9" s="46">
        <v>-35</v>
      </c>
      <c r="R9" s="46">
        <v>-11.5</v>
      </c>
      <c r="S9" s="74">
        <v>0</v>
      </c>
      <c r="U9" s="73">
        <v>41.63</v>
      </c>
      <c r="V9" s="74">
        <v>-96.7</v>
      </c>
      <c r="W9">
        <v>41.63</v>
      </c>
      <c r="X9">
        <v>0</v>
      </c>
      <c r="Y9">
        <v>-0.2</v>
      </c>
      <c r="Z9">
        <v>-11.5</v>
      </c>
      <c r="AA9">
        <v>-35</v>
      </c>
      <c r="AB9">
        <v>-50</v>
      </c>
    </row>
    <row r="10" spans="1:28">
      <c r="G10" t="s">
        <v>52</v>
      </c>
      <c r="H10" s="73">
        <v>38.729999999999997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</v>
      </c>
      <c r="P10" s="46">
        <v>-50</v>
      </c>
      <c r="Q10" s="46">
        <v>-35</v>
      </c>
      <c r="R10" s="46">
        <v>-11.5</v>
      </c>
      <c r="S10" s="74">
        <v>0</v>
      </c>
      <c r="U10" s="73">
        <v>38.729999999999997</v>
      </c>
      <c r="V10" s="74">
        <v>-121.7</v>
      </c>
      <c r="W10">
        <v>38.729999999999997</v>
      </c>
      <c r="X10">
        <v>-25</v>
      </c>
      <c r="Y10">
        <v>-0.2</v>
      </c>
      <c r="Z10">
        <v>-11.5</v>
      </c>
      <c r="AA10">
        <v>-35</v>
      </c>
      <c r="AB10">
        <v>-50</v>
      </c>
    </row>
    <row r="11" spans="1:28">
      <c r="G11" t="s">
        <v>53</v>
      </c>
      <c r="H11" s="73">
        <v>48.41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-15</v>
      </c>
      <c r="P11" s="46">
        <v>-55</v>
      </c>
      <c r="Q11" s="46">
        <v>-40</v>
      </c>
      <c r="R11" s="46">
        <v>-11.5</v>
      </c>
      <c r="S11" s="74">
        <v>0</v>
      </c>
      <c r="U11" s="73">
        <v>48.41</v>
      </c>
      <c r="V11" s="74">
        <v>-121.7</v>
      </c>
      <c r="W11">
        <v>48.41</v>
      </c>
      <c r="X11">
        <v>-15</v>
      </c>
      <c r="Y11">
        <v>-0.2</v>
      </c>
      <c r="Z11">
        <v>-11.5</v>
      </c>
      <c r="AA11">
        <v>-40</v>
      </c>
      <c r="AB11">
        <v>-55</v>
      </c>
    </row>
    <row r="12" spans="1:28">
      <c r="G12" t="s">
        <v>54</v>
      </c>
      <c r="H12" s="73">
        <v>43.57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-24</v>
      </c>
      <c r="P12" s="46">
        <v>-55</v>
      </c>
      <c r="Q12" s="46">
        <v>-40</v>
      </c>
      <c r="R12" s="46">
        <v>-11.5</v>
      </c>
      <c r="S12" s="74">
        <v>0</v>
      </c>
      <c r="U12" s="73">
        <v>43.57</v>
      </c>
      <c r="V12" s="74">
        <v>-130.69999999999999</v>
      </c>
      <c r="W12">
        <v>43.57</v>
      </c>
      <c r="X12">
        <v>-24</v>
      </c>
      <c r="Y12">
        <v>-0.2</v>
      </c>
      <c r="Z12">
        <v>-11.5</v>
      </c>
      <c r="AA12">
        <v>-40</v>
      </c>
      <c r="AB12">
        <v>-55</v>
      </c>
    </row>
    <row r="13" spans="1:28">
      <c r="G13" t="s">
        <v>55</v>
      </c>
      <c r="H13" s="73">
        <v>37.76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-30</v>
      </c>
      <c r="P13" s="46">
        <v>-50</v>
      </c>
      <c r="Q13" s="46">
        <v>-40</v>
      </c>
      <c r="R13" s="46">
        <v>-11.5</v>
      </c>
      <c r="S13" s="74">
        <v>0</v>
      </c>
      <c r="U13" s="73">
        <v>37.76</v>
      </c>
      <c r="V13" s="74">
        <v>-131.69999999999999</v>
      </c>
      <c r="W13">
        <v>37.76</v>
      </c>
      <c r="X13">
        <v>-30</v>
      </c>
      <c r="Y13">
        <v>-0.2</v>
      </c>
      <c r="Z13">
        <v>-11.5</v>
      </c>
      <c r="AA13">
        <v>-40</v>
      </c>
      <c r="AB13">
        <v>-50</v>
      </c>
    </row>
    <row r="14" spans="1:28">
      <c r="G14" t="s">
        <v>56</v>
      </c>
      <c r="H14" s="73">
        <v>34.86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-31</v>
      </c>
      <c r="P14" s="46">
        <v>-50</v>
      </c>
      <c r="Q14" s="46">
        <v>-40</v>
      </c>
      <c r="R14" s="46">
        <v>-11.5</v>
      </c>
      <c r="S14" s="74">
        <v>0</v>
      </c>
      <c r="U14" s="73">
        <v>34.86</v>
      </c>
      <c r="V14" s="74">
        <v>-132.69999999999999</v>
      </c>
      <c r="W14">
        <v>34.86</v>
      </c>
      <c r="X14">
        <v>-31</v>
      </c>
      <c r="Y14">
        <v>-0.2</v>
      </c>
      <c r="Z14">
        <v>-11.5</v>
      </c>
      <c r="AA14">
        <v>-40</v>
      </c>
      <c r="AB14">
        <v>-50</v>
      </c>
    </row>
    <row r="15" spans="1:28">
      <c r="G15" t="s">
        <v>57</v>
      </c>
      <c r="H15" s="73">
        <v>30.98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-12</v>
      </c>
      <c r="P15" s="46">
        <v>-40</v>
      </c>
      <c r="Q15" s="46">
        <v>-40</v>
      </c>
      <c r="R15" s="46">
        <v>-11.5</v>
      </c>
      <c r="S15" s="74">
        <v>0</v>
      </c>
      <c r="U15" s="73">
        <v>30.98</v>
      </c>
      <c r="V15" s="74">
        <v>-103.7</v>
      </c>
      <c r="W15">
        <v>30.98</v>
      </c>
      <c r="X15">
        <v>-12</v>
      </c>
      <c r="Y15">
        <v>-0.2</v>
      </c>
      <c r="Z15">
        <v>-11.5</v>
      </c>
      <c r="AA15">
        <v>-40</v>
      </c>
      <c r="AB15">
        <v>-40</v>
      </c>
    </row>
    <row r="16" spans="1:28">
      <c r="G16" t="s">
        <v>58</v>
      </c>
      <c r="H16" s="73">
        <v>29.05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-16</v>
      </c>
      <c r="P16" s="46">
        <v>-30</v>
      </c>
      <c r="Q16" s="46">
        <v>-40</v>
      </c>
      <c r="R16" s="46">
        <v>-11.5</v>
      </c>
      <c r="S16" s="74">
        <v>0</v>
      </c>
      <c r="U16" s="73">
        <v>29.05</v>
      </c>
      <c r="V16" s="74">
        <v>-97.7</v>
      </c>
      <c r="W16">
        <v>29.05</v>
      </c>
      <c r="X16">
        <v>-16</v>
      </c>
      <c r="Y16">
        <v>-0.2</v>
      </c>
      <c r="Z16">
        <v>-11.5</v>
      </c>
      <c r="AA16">
        <v>-40</v>
      </c>
      <c r="AB16">
        <v>-30</v>
      </c>
    </row>
    <row r="17" spans="7:28">
      <c r="G17" t="s">
        <v>59</v>
      </c>
      <c r="H17" s="73">
        <v>36.79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-90</v>
      </c>
      <c r="P17" s="46">
        <v>-20</v>
      </c>
      <c r="Q17" s="46">
        <v>-40</v>
      </c>
      <c r="R17" s="46">
        <v>-11</v>
      </c>
      <c r="S17" s="74">
        <v>0</v>
      </c>
      <c r="U17" s="73">
        <v>36.79</v>
      </c>
      <c r="V17" s="74">
        <v>-161.19999999999999</v>
      </c>
      <c r="W17">
        <v>36.79</v>
      </c>
      <c r="X17">
        <v>-90</v>
      </c>
      <c r="Y17">
        <v>-0.2</v>
      </c>
      <c r="Z17">
        <v>-11</v>
      </c>
      <c r="AA17">
        <v>-40</v>
      </c>
      <c r="AB17">
        <v>-20</v>
      </c>
    </row>
    <row r="18" spans="7:28">
      <c r="G18" t="s">
        <v>60</v>
      </c>
      <c r="H18" s="73">
        <v>32.92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-16</v>
      </c>
      <c r="P18" s="46">
        <v>-15</v>
      </c>
      <c r="Q18" s="46">
        <v>-40</v>
      </c>
      <c r="R18" s="46">
        <v>-10.7</v>
      </c>
      <c r="S18" s="74">
        <v>0</v>
      </c>
      <c r="U18" s="73">
        <v>32.92</v>
      </c>
      <c r="V18" s="74">
        <v>-81.900000000000006</v>
      </c>
      <c r="W18">
        <v>32.92</v>
      </c>
      <c r="X18">
        <v>-16</v>
      </c>
      <c r="Y18">
        <v>-0.2</v>
      </c>
      <c r="Z18">
        <v>-10.7</v>
      </c>
      <c r="AA18">
        <v>-40</v>
      </c>
      <c r="AB18">
        <v>-15</v>
      </c>
    </row>
    <row r="19" spans="7:28">
      <c r="G19" t="s">
        <v>61</v>
      </c>
      <c r="H19" s="73">
        <v>42.6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-92</v>
      </c>
      <c r="P19" s="46">
        <v>0</v>
      </c>
      <c r="Q19" s="46">
        <v>-40</v>
      </c>
      <c r="R19" s="46">
        <v>-10.3</v>
      </c>
      <c r="S19" s="74">
        <v>0</v>
      </c>
      <c r="U19" s="73">
        <v>42.6</v>
      </c>
      <c r="V19" s="74">
        <v>-142.5</v>
      </c>
      <c r="W19">
        <v>42.6</v>
      </c>
      <c r="X19">
        <v>-92</v>
      </c>
      <c r="Y19">
        <v>-0.2</v>
      </c>
      <c r="Z19">
        <v>-10.3</v>
      </c>
      <c r="AA19">
        <v>-40</v>
      </c>
      <c r="AB19">
        <v>0</v>
      </c>
    </row>
    <row r="20" spans="7:28">
      <c r="G20" t="s">
        <v>62</v>
      </c>
      <c r="H20" s="73">
        <v>48.41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-25</v>
      </c>
      <c r="P20" s="46">
        <v>0</v>
      </c>
      <c r="Q20" s="46">
        <v>-40</v>
      </c>
      <c r="R20" s="46">
        <v>-9.5</v>
      </c>
      <c r="S20" s="74">
        <v>0</v>
      </c>
      <c r="U20" s="73">
        <v>48.41</v>
      </c>
      <c r="V20" s="74">
        <v>-74.7</v>
      </c>
      <c r="W20">
        <v>48.41</v>
      </c>
      <c r="X20">
        <v>-25</v>
      </c>
      <c r="Y20">
        <v>-0.2</v>
      </c>
      <c r="Z20">
        <v>-9.5</v>
      </c>
      <c r="AA20">
        <v>-40</v>
      </c>
      <c r="AB20">
        <v>0</v>
      </c>
    </row>
    <row r="21" spans="7:28">
      <c r="G21" t="s">
        <v>63</v>
      </c>
      <c r="H21" s="73">
        <v>55.19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-14</v>
      </c>
      <c r="P21" s="46">
        <v>0</v>
      </c>
      <c r="Q21" s="46">
        <v>-40</v>
      </c>
      <c r="R21" s="46">
        <v>-9</v>
      </c>
      <c r="S21" s="74">
        <v>0</v>
      </c>
      <c r="U21" s="73">
        <v>55.19</v>
      </c>
      <c r="V21" s="74">
        <v>-63.2</v>
      </c>
      <c r="W21">
        <v>55.19</v>
      </c>
      <c r="X21">
        <v>-14</v>
      </c>
      <c r="Y21">
        <v>-0.2</v>
      </c>
      <c r="Z21">
        <v>-9</v>
      </c>
      <c r="AA21">
        <v>-40</v>
      </c>
      <c r="AB21">
        <v>0</v>
      </c>
    </row>
    <row r="22" spans="7:28">
      <c r="G22" t="s">
        <v>64</v>
      </c>
      <c r="H22" s="73">
        <v>61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-10</v>
      </c>
      <c r="P22" s="46">
        <v>0</v>
      </c>
      <c r="Q22" s="46">
        <v>-40</v>
      </c>
      <c r="R22" s="46">
        <v>-8</v>
      </c>
      <c r="S22" s="74">
        <v>0</v>
      </c>
      <c r="U22" s="73">
        <v>61</v>
      </c>
      <c r="V22" s="74">
        <v>-58.2</v>
      </c>
      <c r="W22">
        <v>61</v>
      </c>
      <c r="X22">
        <v>-10</v>
      </c>
      <c r="Y22">
        <v>-0.2</v>
      </c>
      <c r="Z22">
        <v>-8</v>
      </c>
      <c r="AA22">
        <v>-40</v>
      </c>
      <c r="AB22">
        <v>0</v>
      </c>
    </row>
    <row r="23" spans="7:28">
      <c r="G23" t="s">
        <v>65</v>
      </c>
      <c r="H23" s="73">
        <v>80.36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-51</v>
      </c>
      <c r="P23" s="46">
        <v>0</v>
      </c>
      <c r="Q23" s="46">
        <v>-40</v>
      </c>
      <c r="R23" s="46">
        <v>-7</v>
      </c>
      <c r="S23" s="74">
        <v>0</v>
      </c>
      <c r="U23" s="73">
        <v>80.36</v>
      </c>
      <c r="V23" s="74">
        <v>-98.2</v>
      </c>
      <c r="W23">
        <v>80.36</v>
      </c>
      <c r="X23">
        <v>-51</v>
      </c>
      <c r="Y23">
        <v>-0.2</v>
      </c>
      <c r="Z23">
        <v>-7</v>
      </c>
      <c r="AA23">
        <v>-40</v>
      </c>
      <c r="AB23">
        <v>0</v>
      </c>
    </row>
    <row r="24" spans="7:28">
      <c r="G24" t="s">
        <v>66</v>
      </c>
      <c r="H24" s="73">
        <v>79.39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-47</v>
      </c>
      <c r="P24" s="46">
        <v>0</v>
      </c>
      <c r="Q24" s="46">
        <v>-40</v>
      </c>
      <c r="R24" s="46">
        <v>-4.7</v>
      </c>
      <c r="S24" s="74">
        <v>0</v>
      </c>
      <c r="U24" s="73">
        <v>79.39</v>
      </c>
      <c r="V24" s="74">
        <v>-91.9</v>
      </c>
      <c r="W24">
        <v>79.39</v>
      </c>
      <c r="X24">
        <v>-47</v>
      </c>
      <c r="Y24">
        <v>-0.2</v>
      </c>
      <c r="Z24">
        <v>-4.7</v>
      </c>
      <c r="AA24">
        <v>-40</v>
      </c>
      <c r="AB24">
        <v>0</v>
      </c>
    </row>
    <row r="25" spans="7:28">
      <c r="G25" t="s">
        <v>67</v>
      </c>
      <c r="H25" s="73">
        <v>76.489999999999995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-45</v>
      </c>
      <c r="P25" s="46">
        <v>-40</v>
      </c>
      <c r="Q25" s="46">
        <v>-40</v>
      </c>
      <c r="R25" s="46">
        <v>-3.5</v>
      </c>
      <c r="S25" s="74">
        <v>0</v>
      </c>
      <c r="U25" s="73">
        <v>76.489999999999995</v>
      </c>
      <c r="V25" s="74">
        <v>-128.69999999999999</v>
      </c>
      <c r="W25">
        <v>76.489999999999995</v>
      </c>
      <c r="X25">
        <v>-45</v>
      </c>
      <c r="Y25">
        <v>-0.2</v>
      </c>
      <c r="Z25">
        <v>-3.5</v>
      </c>
      <c r="AA25">
        <v>-40</v>
      </c>
      <c r="AB25">
        <v>-40</v>
      </c>
    </row>
    <row r="26" spans="7:28">
      <c r="G26" t="s">
        <v>68</v>
      </c>
      <c r="H26" s="73">
        <v>81.33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-62</v>
      </c>
      <c r="P26" s="46">
        <v>-50</v>
      </c>
      <c r="Q26" s="46">
        <v>-40</v>
      </c>
      <c r="R26" s="46">
        <v>-3</v>
      </c>
      <c r="S26" s="74">
        <v>0</v>
      </c>
      <c r="U26" s="73">
        <v>81.33</v>
      </c>
      <c r="V26" s="74">
        <v>-155.19999999999999</v>
      </c>
      <c r="W26">
        <v>81.33</v>
      </c>
      <c r="X26">
        <v>-62</v>
      </c>
      <c r="Y26">
        <v>-0.2</v>
      </c>
      <c r="Z26">
        <v>-3</v>
      </c>
      <c r="AA26">
        <v>-40</v>
      </c>
      <c r="AB26">
        <v>-50</v>
      </c>
    </row>
    <row r="27" spans="7:28">
      <c r="G27" t="s">
        <v>69</v>
      </c>
      <c r="H27" s="73">
        <v>81.33</v>
      </c>
      <c r="I27" s="46">
        <v>0</v>
      </c>
      <c r="J27" s="46">
        <v>38.729999999999997</v>
      </c>
      <c r="K27" s="46">
        <v>0</v>
      </c>
      <c r="L27" s="46">
        <v>0</v>
      </c>
      <c r="M27" s="74">
        <v>0</v>
      </c>
      <c r="N27" s="73">
        <v>0</v>
      </c>
      <c r="O27" s="46">
        <v>-46</v>
      </c>
      <c r="P27" s="46">
        <v>0</v>
      </c>
      <c r="Q27" s="46">
        <v>-25</v>
      </c>
      <c r="R27" s="46">
        <v>-1.5</v>
      </c>
      <c r="S27" s="74">
        <v>0</v>
      </c>
      <c r="U27" s="73">
        <v>120.06</v>
      </c>
      <c r="V27" s="74">
        <v>-72.7</v>
      </c>
      <c r="W27">
        <v>81.33</v>
      </c>
      <c r="X27">
        <v>-46</v>
      </c>
      <c r="Y27">
        <v>-0.2</v>
      </c>
      <c r="Z27">
        <v>-1.5</v>
      </c>
      <c r="AA27">
        <v>-25</v>
      </c>
      <c r="AB27">
        <v>38.729999999999997</v>
      </c>
    </row>
    <row r="28" spans="7:28">
      <c r="G28" t="s">
        <v>70</v>
      </c>
      <c r="H28" s="73">
        <v>76.489999999999995</v>
      </c>
      <c r="I28" s="46">
        <v>0</v>
      </c>
      <c r="J28" s="46">
        <v>38.729999999999997</v>
      </c>
      <c r="K28" s="46">
        <v>0</v>
      </c>
      <c r="L28" s="46">
        <v>0</v>
      </c>
      <c r="M28" s="74">
        <v>0</v>
      </c>
      <c r="N28" s="73">
        <v>0</v>
      </c>
      <c r="O28" s="46">
        <v>-28</v>
      </c>
      <c r="P28" s="46">
        <v>0</v>
      </c>
      <c r="Q28" s="46">
        <v>-25</v>
      </c>
      <c r="R28" s="46">
        <v>-0.5</v>
      </c>
      <c r="S28" s="74">
        <v>0</v>
      </c>
      <c r="U28" s="73">
        <v>115.22</v>
      </c>
      <c r="V28" s="74">
        <v>-53.7</v>
      </c>
      <c r="W28">
        <v>76.489999999999995</v>
      </c>
      <c r="X28">
        <v>-28</v>
      </c>
      <c r="Y28">
        <v>-0.2</v>
      </c>
      <c r="Z28">
        <v>-0.5</v>
      </c>
      <c r="AA28">
        <v>-25</v>
      </c>
      <c r="AB28">
        <v>38.729999999999997</v>
      </c>
    </row>
    <row r="29" spans="7:28">
      <c r="G29" t="s">
        <v>71</v>
      </c>
      <c r="H29" s="73">
        <v>106.5</v>
      </c>
      <c r="I29" s="46">
        <v>0</v>
      </c>
      <c r="J29" s="46">
        <v>38.729999999999997</v>
      </c>
      <c r="K29" s="46">
        <v>0</v>
      </c>
      <c r="L29" s="46">
        <v>0</v>
      </c>
      <c r="M29" s="74">
        <v>0</v>
      </c>
      <c r="N29" s="73">
        <v>0</v>
      </c>
      <c r="O29" s="46">
        <v>-22</v>
      </c>
      <c r="P29" s="46">
        <v>0</v>
      </c>
      <c r="Q29" s="46">
        <v>-20</v>
      </c>
      <c r="R29" s="46">
        <v>0</v>
      </c>
      <c r="S29" s="74">
        <v>0</v>
      </c>
      <c r="U29" s="73">
        <v>145.22999999999999</v>
      </c>
      <c r="V29" s="74">
        <v>-42.2</v>
      </c>
      <c r="W29">
        <v>106.5</v>
      </c>
      <c r="X29">
        <v>-22</v>
      </c>
      <c r="Y29">
        <v>-0.2</v>
      </c>
      <c r="Z29">
        <v>0</v>
      </c>
      <c r="AA29">
        <v>-20</v>
      </c>
      <c r="AB29">
        <v>38.729999999999997</v>
      </c>
    </row>
    <row r="30" spans="7:28">
      <c r="G30" t="s">
        <v>72</v>
      </c>
      <c r="H30" s="73">
        <v>130.69999999999999</v>
      </c>
      <c r="I30" s="46">
        <v>0</v>
      </c>
      <c r="J30" s="46">
        <v>38.729999999999997</v>
      </c>
      <c r="K30" s="46">
        <v>0</v>
      </c>
      <c r="L30" s="46">
        <v>0.97</v>
      </c>
      <c r="M30" s="74">
        <v>0</v>
      </c>
      <c r="N30" s="73">
        <v>0</v>
      </c>
      <c r="O30" s="46">
        <v>-20</v>
      </c>
      <c r="P30" s="46">
        <v>0</v>
      </c>
      <c r="Q30" s="46">
        <v>-15</v>
      </c>
      <c r="R30" s="46">
        <v>0</v>
      </c>
      <c r="S30" s="74">
        <v>0</v>
      </c>
      <c r="U30" s="73">
        <v>170.4</v>
      </c>
      <c r="V30" s="74">
        <v>-35.200000000000003</v>
      </c>
      <c r="W30">
        <v>130.69999999999999</v>
      </c>
      <c r="X30">
        <v>-20</v>
      </c>
      <c r="Y30">
        <v>-0.2</v>
      </c>
      <c r="Z30">
        <v>0.97</v>
      </c>
      <c r="AA30">
        <v>-15</v>
      </c>
      <c r="AB30">
        <v>38.729999999999997</v>
      </c>
    </row>
    <row r="31" spans="7:28">
      <c r="G31" t="s">
        <v>73</v>
      </c>
      <c r="H31" s="73">
        <v>108.44</v>
      </c>
      <c r="I31" s="46">
        <v>0</v>
      </c>
      <c r="J31" s="46">
        <v>0</v>
      </c>
      <c r="K31" s="46">
        <v>0</v>
      </c>
      <c r="L31" s="46">
        <v>0.97</v>
      </c>
      <c r="M31" s="74">
        <v>0</v>
      </c>
      <c r="N31" s="73">
        <v>0</v>
      </c>
      <c r="O31" s="46">
        <v>0</v>
      </c>
      <c r="P31" s="46">
        <v>-20</v>
      </c>
      <c r="Q31" s="46">
        <v>-15</v>
      </c>
      <c r="R31" s="46">
        <v>0</v>
      </c>
      <c r="S31" s="74">
        <v>0</v>
      </c>
      <c r="U31" s="73">
        <v>109.41</v>
      </c>
      <c r="V31" s="74">
        <v>-35.200000000000003</v>
      </c>
      <c r="W31">
        <v>108.44</v>
      </c>
      <c r="X31">
        <v>0</v>
      </c>
      <c r="Y31">
        <v>-0.2</v>
      </c>
      <c r="Z31">
        <v>0.97</v>
      </c>
      <c r="AA31">
        <v>-15</v>
      </c>
      <c r="AB31">
        <v>-20</v>
      </c>
    </row>
    <row r="32" spans="7:28">
      <c r="G32" t="s">
        <v>74</v>
      </c>
      <c r="H32" s="73">
        <v>123.93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-20</v>
      </c>
      <c r="Q32" s="46">
        <v>-10</v>
      </c>
      <c r="R32" s="46">
        <v>0</v>
      </c>
      <c r="S32" s="74">
        <v>0</v>
      </c>
      <c r="U32" s="73">
        <v>123.93</v>
      </c>
      <c r="V32" s="74">
        <v>-30.2</v>
      </c>
      <c r="W32">
        <v>123.93</v>
      </c>
      <c r="X32">
        <v>0</v>
      </c>
      <c r="Y32">
        <v>-0.2</v>
      </c>
      <c r="Z32">
        <v>0</v>
      </c>
      <c r="AA32">
        <v>-10</v>
      </c>
      <c r="AB32">
        <v>-20</v>
      </c>
    </row>
    <row r="33" spans="7:28">
      <c r="G33" t="s">
        <v>75</v>
      </c>
      <c r="H33" s="73">
        <v>131.68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-40</v>
      </c>
      <c r="Q33" s="46">
        <v>-10</v>
      </c>
      <c r="R33" s="46">
        <v>0</v>
      </c>
      <c r="S33" s="74">
        <v>0</v>
      </c>
      <c r="U33" s="73">
        <v>131.68</v>
      </c>
      <c r="V33" s="74">
        <v>-50.2</v>
      </c>
      <c r="W33">
        <v>131.68</v>
      </c>
      <c r="X33">
        <v>0</v>
      </c>
      <c r="Y33">
        <v>-0.2</v>
      </c>
      <c r="Z33">
        <v>0</v>
      </c>
      <c r="AA33">
        <v>-10</v>
      </c>
      <c r="AB33">
        <v>-40</v>
      </c>
    </row>
    <row r="34" spans="7:28">
      <c r="G34" t="s">
        <v>76</v>
      </c>
      <c r="H34" s="73">
        <v>120.06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-40</v>
      </c>
      <c r="Q34" s="46">
        <v>0</v>
      </c>
      <c r="R34" s="46">
        <v>-1.8</v>
      </c>
      <c r="S34" s="74">
        <v>0</v>
      </c>
      <c r="U34" s="73">
        <v>120.06</v>
      </c>
      <c r="V34" s="74">
        <v>-42</v>
      </c>
      <c r="W34">
        <v>120.06</v>
      </c>
      <c r="X34">
        <v>0</v>
      </c>
      <c r="Y34">
        <v>-0.2</v>
      </c>
      <c r="Z34">
        <v>-1.8</v>
      </c>
      <c r="AA34">
        <v>0</v>
      </c>
      <c r="AB34">
        <v>-40</v>
      </c>
    </row>
    <row r="35" spans="7:28">
      <c r="G35" t="s">
        <v>77</v>
      </c>
      <c r="H35" s="73">
        <v>125.87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-59</v>
      </c>
      <c r="P35" s="46">
        <v>-75</v>
      </c>
      <c r="Q35" s="46">
        <v>0</v>
      </c>
      <c r="R35" s="46">
        <v>-0.9</v>
      </c>
      <c r="S35" s="74">
        <v>0</v>
      </c>
      <c r="U35" s="73">
        <v>125.87</v>
      </c>
      <c r="V35" s="74">
        <v>-135.1</v>
      </c>
      <c r="W35">
        <v>125.87</v>
      </c>
      <c r="X35">
        <v>-59</v>
      </c>
      <c r="Y35">
        <v>-0.2</v>
      </c>
      <c r="Z35">
        <v>-0.9</v>
      </c>
      <c r="AA35">
        <v>0</v>
      </c>
      <c r="AB35">
        <v>-75</v>
      </c>
    </row>
    <row r="36" spans="7:28">
      <c r="G36" t="s">
        <v>78</v>
      </c>
      <c r="H36" s="73">
        <v>132.63999999999999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-52</v>
      </c>
      <c r="P36" s="46">
        <v>-60</v>
      </c>
      <c r="Q36" s="46">
        <v>0</v>
      </c>
      <c r="R36" s="46">
        <v>-1.5</v>
      </c>
      <c r="S36" s="74">
        <v>0</v>
      </c>
      <c r="U36" s="73">
        <v>132.63999999999999</v>
      </c>
      <c r="V36" s="74">
        <v>-113.7</v>
      </c>
      <c r="W36">
        <v>132.63999999999999</v>
      </c>
      <c r="X36">
        <v>-52</v>
      </c>
      <c r="Y36">
        <v>-0.2</v>
      </c>
      <c r="Z36">
        <v>-1.5</v>
      </c>
      <c r="AA36">
        <v>0</v>
      </c>
      <c r="AB36">
        <v>-60</v>
      </c>
    </row>
    <row r="37" spans="7:28">
      <c r="G37" t="s">
        <v>79</v>
      </c>
      <c r="H37" s="73">
        <v>165.56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-65</v>
      </c>
      <c r="P37" s="46">
        <v>-55</v>
      </c>
      <c r="Q37" s="46">
        <v>0</v>
      </c>
      <c r="R37" s="46">
        <v>-3</v>
      </c>
      <c r="S37" s="74">
        <v>0</v>
      </c>
      <c r="U37" s="73">
        <v>165.56</v>
      </c>
      <c r="V37" s="74">
        <v>-123.2</v>
      </c>
      <c r="W37">
        <v>165.56</v>
      </c>
      <c r="X37">
        <v>-65</v>
      </c>
      <c r="Y37">
        <v>-0.2</v>
      </c>
      <c r="Z37">
        <v>-3</v>
      </c>
      <c r="AA37">
        <v>0</v>
      </c>
      <c r="AB37">
        <v>-55</v>
      </c>
    </row>
    <row r="38" spans="7:28">
      <c r="G38" t="s">
        <v>80</v>
      </c>
      <c r="H38" s="73">
        <v>150.07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-70</v>
      </c>
      <c r="P38" s="46">
        <v>-60</v>
      </c>
      <c r="Q38" s="46">
        <v>0</v>
      </c>
      <c r="R38" s="46">
        <v>-3</v>
      </c>
      <c r="S38" s="74">
        <v>0</v>
      </c>
      <c r="U38" s="73">
        <v>150.07</v>
      </c>
      <c r="V38" s="74">
        <v>-133.19999999999999</v>
      </c>
      <c r="W38">
        <v>150.07</v>
      </c>
      <c r="X38">
        <v>-70</v>
      </c>
      <c r="Y38">
        <v>-0.2</v>
      </c>
      <c r="Z38">
        <v>-3</v>
      </c>
      <c r="AA38">
        <v>0</v>
      </c>
      <c r="AB38">
        <v>-60</v>
      </c>
    </row>
    <row r="39" spans="7:28">
      <c r="G39" t="s">
        <v>81</v>
      </c>
      <c r="H39" s="73">
        <v>158.78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-55</v>
      </c>
      <c r="P39" s="46">
        <v>-20</v>
      </c>
      <c r="Q39" s="46">
        <v>0</v>
      </c>
      <c r="R39" s="46">
        <v>-4</v>
      </c>
      <c r="S39" s="74">
        <v>0</v>
      </c>
      <c r="U39" s="73">
        <v>158.78</v>
      </c>
      <c r="V39" s="74">
        <v>-79.2</v>
      </c>
      <c r="W39">
        <v>158.78</v>
      </c>
      <c r="X39">
        <v>-55</v>
      </c>
      <c r="Y39">
        <v>-0.2</v>
      </c>
      <c r="Z39">
        <v>-4</v>
      </c>
      <c r="AA39">
        <v>0</v>
      </c>
      <c r="AB39">
        <v>-20</v>
      </c>
    </row>
    <row r="40" spans="7:28">
      <c r="G40" t="s">
        <v>82</v>
      </c>
      <c r="H40" s="73">
        <v>155.88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-50</v>
      </c>
      <c r="P40" s="46">
        <v>0</v>
      </c>
      <c r="Q40" s="46">
        <v>0</v>
      </c>
      <c r="R40" s="46">
        <v>-5</v>
      </c>
      <c r="S40" s="74">
        <v>0</v>
      </c>
      <c r="U40" s="73">
        <v>155.88</v>
      </c>
      <c r="V40" s="74">
        <v>-55.2</v>
      </c>
      <c r="W40">
        <v>155.88</v>
      </c>
      <c r="X40">
        <v>-50</v>
      </c>
      <c r="Y40">
        <v>-0.2</v>
      </c>
      <c r="Z40">
        <v>-5</v>
      </c>
      <c r="AA40">
        <v>0</v>
      </c>
      <c r="AB40">
        <v>0</v>
      </c>
    </row>
    <row r="41" spans="7:28">
      <c r="G41" t="s">
        <v>83</v>
      </c>
      <c r="H41" s="73">
        <v>164.59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-50</v>
      </c>
      <c r="P41" s="46">
        <v>0</v>
      </c>
      <c r="Q41" s="46">
        <v>0</v>
      </c>
      <c r="R41" s="46">
        <v>-5</v>
      </c>
      <c r="S41" s="74">
        <v>0</v>
      </c>
      <c r="U41" s="73">
        <v>164.59</v>
      </c>
      <c r="V41" s="74">
        <v>-55.2</v>
      </c>
      <c r="W41">
        <v>164.59</v>
      </c>
      <c r="X41">
        <v>-50</v>
      </c>
      <c r="Y41">
        <v>-0.2</v>
      </c>
      <c r="Z41">
        <v>-5</v>
      </c>
      <c r="AA41">
        <v>0</v>
      </c>
      <c r="AB41">
        <v>0</v>
      </c>
    </row>
    <row r="42" spans="7:28">
      <c r="G42" t="s">
        <v>84</v>
      </c>
      <c r="H42" s="73">
        <v>153.94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-55</v>
      </c>
      <c r="P42" s="46">
        <v>0</v>
      </c>
      <c r="Q42" s="46">
        <v>0</v>
      </c>
      <c r="R42" s="46">
        <v>-5</v>
      </c>
      <c r="S42" s="74">
        <v>0</v>
      </c>
      <c r="U42" s="73">
        <v>153.94</v>
      </c>
      <c r="V42" s="74">
        <v>-60.2</v>
      </c>
      <c r="W42">
        <v>153.94</v>
      </c>
      <c r="X42">
        <v>-55</v>
      </c>
      <c r="Y42">
        <v>-0.2</v>
      </c>
      <c r="Z42">
        <v>-5</v>
      </c>
      <c r="AA42">
        <v>0</v>
      </c>
      <c r="AB42">
        <v>0</v>
      </c>
    </row>
    <row r="43" spans="7:28">
      <c r="G43" t="s">
        <v>85</v>
      </c>
      <c r="H43" s="73">
        <v>104.57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-80</v>
      </c>
      <c r="P43" s="46">
        <v>0</v>
      </c>
      <c r="Q43" s="46">
        <v>0</v>
      </c>
      <c r="R43" s="46">
        <v>-6</v>
      </c>
      <c r="S43" s="74">
        <v>0</v>
      </c>
      <c r="U43" s="73">
        <v>104.57</v>
      </c>
      <c r="V43" s="74">
        <v>-86.2</v>
      </c>
      <c r="W43">
        <v>104.57</v>
      </c>
      <c r="X43">
        <v>-80</v>
      </c>
      <c r="Y43">
        <v>-0.2</v>
      </c>
      <c r="Z43">
        <v>-6</v>
      </c>
      <c r="AA43">
        <v>0</v>
      </c>
      <c r="AB43">
        <v>0</v>
      </c>
    </row>
    <row r="44" spans="7:28">
      <c r="G44" t="s">
        <v>86</v>
      </c>
      <c r="H44" s="73">
        <v>152.97999999999999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-80</v>
      </c>
      <c r="P44" s="46">
        <v>0</v>
      </c>
      <c r="Q44" s="46">
        <v>0</v>
      </c>
      <c r="R44" s="46">
        <v>-6</v>
      </c>
      <c r="S44" s="74">
        <v>0</v>
      </c>
      <c r="U44" s="73">
        <v>152.97999999999999</v>
      </c>
      <c r="V44" s="74">
        <v>-86.2</v>
      </c>
      <c r="W44">
        <v>152.97999999999999</v>
      </c>
      <c r="X44">
        <v>-80</v>
      </c>
      <c r="Y44">
        <v>-0.2</v>
      </c>
      <c r="Z44">
        <v>-6</v>
      </c>
      <c r="AA44">
        <v>0</v>
      </c>
      <c r="AB44">
        <v>0</v>
      </c>
    </row>
    <row r="45" spans="7:28">
      <c r="G45" t="s">
        <v>87</v>
      </c>
      <c r="H45" s="73">
        <v>131.68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-94</v>
      </c>
      <c r="P45" s="46">
        <v>0</v>
      </c>
      <c r="Q45" s="46">
        <v>0</v>
      </c>
      <c r="R45" s="46">
        <v>-6</v>
      </c>
      <c r="S45" s="74">
        <v>0</v>
      </c>
      <c r="U45" s="73">
        <v>131.68</v>
      </c>
      <c r="V45" s="74">
        <v>-100.1</v>
      </c>
      <c r="W45">
        <v>131.68</v>
      </c>
      <c r="X45">
        <v>-94</v>
      </c>
      <c r="Y45">
        <v>-0.1</v>
      </c>
      <c r="Z45">
        <v>-6</v>
      </c>
      <c r="AA45">
        <v>0</v>
      </c>
      <c r="AB45">
        <v>0</v>
      </c>
    </row>
    <row r="46" spans="7:28">
      <c r="G46" t="s">
        <v>88</v>
      </c>
      <c r="H46" s="73">
        <v>118.12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-101</v>
      </c>
      <c r="P46" s="46">
        <v>0</v>
      </c>
      <c r="Q46" s="46">
        <v>0</v>
      </c>
      <c r="R46" s="46">
        <v>-6.5</v>
      </c>
      <c r="S46" s="74">
        <v>0</v>
      </c>
      <c r="U46" s="73">
        <v>118.12</v>
      </c>
      <c r="V46" s="74">
        <v>-107.6</v>
      </c>
      <c r="W46">
        <v>118.12</v>
      </c>
      <c r="X46">
        <v>-101</v>
      </c>
      <c r="Y46">
        <v>-0.1</v>
      </c>
      <c r="Z46">
        <v>-6.5</v>
      </c>
      <c r="AA46">
        <v>0</v>
      </c>
      <c r="AB46">
        <v>0</v>
      </c>
    </row>
    <row r="47" spans="7:28">
      <c r="G47" t="s">
        <v>89</v>
      </c>
      <c r="H47" s="73">
        <v>82.3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-95</v>
      </c>
      <c r="P47" s="46">
        <v>0</v>
      </c>
      <c r="Q47" s="46">
        <v>0</v>
      </c>
      <c r="R47" s="46">
        <v>-6.5</v>
      </c>
      <c r="S47" s="74">
        <v>0</v>
      </c>
      <c r="U47" s="73">
        <v>82.3</v>
      </c>
      <c r="V47" s="74">
        <v>-101.6</v>
      </c>
      <c r="W47">
        <v>82.3</v>
      </c>
      <c r="X47">
        <v>-95</v>
      </c>
      <c r="Y47">
        <v>-0.1</v>
      </c>
      <c r="Z47">
        <v>-6.5</v>
      </c>
      <c r="AA47">
        <v>0</v>
      </c>
      <c r="AB47">
        <v>0</v>
      </c>
    </row>
    <row r="48" spans="7:28">
      <c r="G48" t="s">
        <v>90</v>
      </c>
      <c r="H48" s="73">
        <v>53.25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-81</v>
      </c>
      <c r="P48" s="46">
        <v>0</v>
      </c>
      <c r="Q48" s="46">
        <v>0</v>
      </c>
      <c r="R48" s="46">
        <v>-6.8</v>
      </c>
      <c r="S48" s="74">
        <v>0</v>
      </c>
      <c r="U48" s="73">
        <v>53.25</v>
      </c>
      <c r="V48" s="74">
        <v>-87.9</v>
      </c>
      <c r="W48">
        <v>53.25</v>
      </c>
      <c r="X48">
        <v>-81</v>
      </c>
      <c r="Y48">
        <v>-0.1</v>
      </c>
      <c r="Z48">
        <v>-6.8</v>
      </c>
      <c r="AA48">
        <v>0</v>
      </c>
      <c r="AB48">
        <v>0</v>
      </c>
    </row>
    <row r="49" spans="7:28">
      <c r="G49" t="s">
        <v>91</v>
      </c>
      <c r="H49" s="73">
        <v>44.54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-74</v>
      </c>
      <c r="P49" s="46">
        <v>0</v>
      </c>
      <c r="Q49" s="46">
        <v>0</v>
      </c>
      <c r="R49" s="46">
        <v>-7.8</v>
      </c>
      <c r="S49" s="74">
        <v>0</v>
      </c>
      <c r="U49" s="73">
        <v>44.54</v>
      </c>
      <c r="V49" s="74">
        <v>-81.900000000000006</v>
      </c>
      <c r="W49">
        <v>44.54</v>
      </c>
      <c r="X49">
        <v>-74</v>
      </c>
      <c r="Y49">
        <v>-0.1</v>
      </c>
      <c r="Z49">
        <v>-7.8</v>
      </c>
      <c r="AA49">
        <v>0</v>
      </c>
      <c r="AB49">
        <v>0</v>
      </c>
    </row>
    <row r="50" spans="7:28">
      <c r="G50" t="s">
        <v>92</v>
      </c>
      <c r="H50" s="73">
        <v>30.98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-72</v>
      </c>
      <c r="P50" s="46">
        <v>0</v>
      </c>
      <c r="Q50" s="46">
        <v>0</v>
      </c>
      <c r="R50" s="46">
        <v>-8.6999999999999993</v>
      </c>
      <c r="S50" s="74">
        <v>0</v>
      </c>
      <c r="U50" s="73">
        <v>30.98</v>
      </c>
      <c r="V50" s="74">
        <v>-80.8</v>
      </c>
      <c r="W50">
        <v>30.98</v>
      </c>
      <c r="X50">
        <v>-72</v>
      </c>
      <c r="Y50">
        <v>-0.1</v>
      </c>
      <c r="Z50">
        <v>-8.6999999999999993</v>
      </c>
      <c r="AA50">
        <v>0</v>
      </c>
      <c r="AB50">
        <v>0</v>
      </c>
    </row>
    <row r="51" spans="7:28">
      <c r="G51" t="s">
        <v>93</v>
      </c>
      <c r="H51" s="73">
        <v>32.92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-83</v>
      </c>
      <c r="P51" s="46">
        <v>0</v>
      </c>
      <c r="Q51" s="46">
        <v>0</v>
      </c>
      <c r="R51" s="46">
        <v>-10</v>
      </c>
      <c r="S51" s="74">
        <v>0</v>
      </c>
      <c r="U51" s="73">
        <v>32.92</v>
      </c>
      <c r="V51" s="74">
        <v>-93.1</v>
      </c>
      <c r="W51">
        <v>32.92</v>
      </c>
      <c r="X51">
        <v>-83</v>
      </c>
      <c r="Y51">
        <v>-0.1</v>
      </c>
      <c r="Z51">
        <v>-10</v>
      </c>
      <c r="AA51">
        <v>0</v>
      </c>
      <c r="AB51">
        <v>0</v>
      </c>
    </row>
    <row r="52" spans="7:28">
      <c r="G52" t="s">
        <v>94</v>
      </c>
      <c r="H52" s="73">
        <v>39.700000000000003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-87</v>
      </c>
      <c r="P52" s="46">
        <v>0</v>
      </c>
      <c r="Q52" s="46">
        <v>0</v>
      </c>
      <c r="R52" s="46">
        <v>-9.8000000000000007</v>
      </c>
      <c r="S52" s="74">
        <v>0</v>
      </c>
      <c r="U52" s="73">
        <v>39.700000000000003</v>
      </c>
      <c r="V52" s="74">
        <v>-96.9</v>
      </c>
      <c r="W52">
        <v>39.700000000000003</v>
      </c>
      <c r="X52">
        <v>-87</v>
      </c>
      <c r="Y52">
        <v>-0.1</v>
      </c>
      <c r="Z52">
        <v>-9.8000000000000007</v>
      </c>
      <c r="AA52">
        <v>0</v>
      </c>
      <c r="AB52">
        <v>0</v>
      </c>
    </row>
    <row r="53" spans="7:28">
      <c r="G53" t="s">
        <v>95</v>
      </c>
      <c r="H53" s="73">
        <v>50.35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-113</v>
      </c>
      <c r="P53" s="46">
        <v>0</v>
      </c>
      <c r="Q53" s="46">
        <v>0</v>
      </c>
      <c r="R53" s="46">
        <v>-10</v>
      </c>
      <c r="S53" s="74">
        <v>0</v>
      </c>
      <c r="U53" s="73">
        <v>50.35</v>
      </c>
      <c r="V53" s="74">
        <v>-123.1</v>
      </c>
      <c r="W53">
        <v>50.35</v>
      </c>
      <c r="X53">
        <v>-113</v>
      </c>
      <c r="Y53">
        <v>-0.1</v>
      </c>
      <c r="Z53">
        <v>-10</v>
      </c>
      <c r="AA53">
        <v>0</v>
      </c>
      <c r="AB53">
        <v>0</v>
      </c>
    </row>
    <row r="54" spans="7:28">
      <c r="G54" t="s">
        <v>96</v>
      </c>
      <c r="H54" s="73">
        <v>35.82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-132</v>
      </c>
      <c r="P54" s="46">
        <v>0</v>
      </c>
      <c r="Q54" s="46">
        <v>0</v>
      </c>
      <c r="R54" s="46">
        <v>-10.199999999999999</v>
      </c>
      <c r="S54" s="74">
        <v>0</v>
      </c>
      <c r="U54" s="73">
        <v>35.82</v>
      </c>
      <c r="V54" s="74">
        <v>-142.30000000000001</v>
      </c>
      <c r="W54">
        <v>35.82</v>
      </c>
      <c r="X54">
        <v>-132</v>
      </c>
      <c r="Y54">
        <v>-0.1</v>
      </c>
      <c r="Z54">
        <v>-10.199999999999999</v>
      </c>
      <c r="AA54">
        <v>0</v>
      </c>
      <c r="AB54">
        <v>0</v>
      </c>
    </row>
    <row r="55" spans="7:28">
      <c r="G55" t="s">
        <v>97</v>
      </c>
      <c r="H55" s="73">
        <v>32.92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-119</v>
      </c>
      <c r="P55" s="46">
        <v>-20</v>
      </c>
      <c r="Q55" s="46">
        <v>0</v>
      </c>
      <c r="R55" s="46">
        <v>-10.3</v>
      </c>
      <c r="S55" s="74">
        <v>0</v>
      </c>
      <c r="U55" s="73">
        <v>32.92</v>
      </c>
      <c r="V55" s="74">
        <v>-149.4</v>
      </c>
      <c r="W55">
        <v>32.92</v>
      </c>
      <c r="X55">
        <v>-119</v>
      </c>
      <c r="Y55">
        <v>-0.1</v>
      </c>
      <c r="Z55">
        <v>-10.3</v>
      </c>
      <c r="AA55">
        <v>0</v>
      </c>
      <c r="AB55">
        <v>-20</v>
      </c>
    </row>
    <row r="56" spans="7:28">
      <c r="G56" t="s">
        <v>98</v>
      </c>
      <c r="H56" s="73">
        <v>51.31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-113</v>
      </c>
      <c r="P56" s="46">
        <v>-10</v>
      </c>
      <c r="Q56" s="46">
        <v>0</v>
      </c>
      <c r="R56" s="46">
        <v>-10</v>
      </c>
      <c r="S56" s="74">
        <v>0</v>
      </c>
      <c r="U56" s="73">
        <v>51.31</v>
      </c>
      <c r="V56" s="74">
        <v>-133.1</v>
      </c>
      <c r="W56">
        <v>51.31</v>
      </c>
      <c r="X56">
        <v>-113</v>
      </c>
      <c r="Y56">
        <v>-0.1</v>
      </c>
      <c r="Z56">
        <v>-10</v>
      </c>
      <c r="AA56">
        <v>0</v>
      </c>
      <c r="AB56">
        <v>-10</v>
      </c>
    </row>
    <row r="57" spans="7:28">
      <c r="G57" t="s">
        <v>99</v>
      </c>
      <c r="H57" s="73">
        <v>56.16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-115</v>
      </c>
      <c r="P57" s="46">
        <v>0</v>
      </c>
      <c r="Q57" s="46">
        <v>0</v>
      </c>
      <c r="R57" s="46">
        <v>-11</v>
      </c>
      <c r="S57" s="74">
        <v>0</v>
      </c>
      <c r="U57" s="73">
        <v>56.16</v>
      </c>
      <c r="V57" s="74">
        <v>-126.1</v>
      </c>
      <c r="W57">
        <v>56.16</v>
      </c>
      <c r="X57">
        <v>-115</v>
      </c>
      <c r="Y57">
        <v>-0.1</v>
      </c>
      <c r="Z57">
        <v>-11</v>
      </c>
      <c r="AA57">
        <v>0</v>
      </c>
      <c r="AB57">
        <v>0</v>
      </c>
    </row>
    <row r="58" spans="7:28">
      <c r="G58" t="s">
        <v>100</v>
      </c>
      <c r="H58" s="73">
        <v>56.16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-109</v>
      </c>
      <c r="P58" s="46">
        <v>0</v>
      </c>
      <c r="Q58" s="46">
        <v>0</v>
      </c>
      <c r="R58" s="46">
        <v>-10.4</v>
      </c>
      <c r="S58" s="74">
        <v>0</v>
      </c>
      <c r="U58" s="73">
        <v>56.16</v>
      </c>
      <c r="V58" s="74">
        <v>-119.5</v>
      </c>
      <c r="W58">
        <v>56.16</v>
      </c>
      <c r="X58">
        <v>-109</v>
      </c>
      <c r="Y58">
        <v>-0.1</v>
      </c>
      <c r="Z58">
        <v>-10.4</v>
      </c>
      <c r="AA58">
        <v>0</v>
      </c>
      <c r="AB58">
        <v>0</v>
      </c>
    </row>
    <row r="59" spans="7:28">
      <c r="G59" t="s">
        <v>101</v>
      </c>
      <c r="H59" s="73">
        <v>98.75</v>
      </c>
      <c r="I59" s="46">
        <v>0</v>
      </c>
      <c r="J59" s="46">
        <v>29.05</v>
      </c>
      <c r="K59" s="46">
        <v>0</v>
      </c>
      <c r="L59" s="46">
        <v>0</v>
      </c>
      <c r="M59" s="74">
        <v>0</v>
      </c>
      <c r="N59" s="73">
        <v>0</v>
      </c>
      <c r="O59" s="46">
        <v>-54</v>
      </c>
      <c r="P59" s="46">
        <v>0</v>
      </c>
      <c r="Q59" s="46">
        <v>0</v>
      </c>
      <c r="R59" s="46">
        <v>-9.1999999999999993</v>
      </c>
      <c r="S59" s="74">
        <v>0</v>
      </c>
      <c r="U59" s="73">
        <v>127.8</v>
      </c>
      <c r="V59" s="74">
        <v>-63.3</v>
      </c>
      <c r="W59">
        <v>98.75</v>
      </c>
      <c r="X59">
        <v>-54</v>
      </c>
      <c r="Y59">
        <v>-0.1</v>
      </c>
      <c r="Z59">
        <v>-9.1999999999999993</v>
      </c>
      <c r="AA59">
        <v>0</v>
      </c>
      <c r="AB59">
        <v>29.05</v>
      </c>
    </row>
    <row r="60" spans="7:28">
      <c r="G60" t="s">
        <v>102</v>
      </c>
      <c r="H60" s="73">
        <v>109.4</v>
      </c>
      <c r="I60" s="46">
        <v>0</v>
      </c>
      <c r="J60" s="46">
        <v>29.05</v>
      </c>
      <c r="K60" s="46">
        <v>0</v>
      </c>
      <c r="L60" s="46">
        <v>0</v>
      </c>
      <c r="M60" s="74">
        <v>0</v>
      </c>
      <c r="N60" s="73">
        <v>0</v>
      </c>
      <c r="O60" s="46">
        <v>-65</v>
      </c>
      <c r="P60" s="46">
        <v>0</v>
      </c>
      <c r="Q60" s="46">
        <v>0</v>
      </c>
      <c r="R60" s="46">
        <v>-9.6999999999999993</v>
      </c>
      <c r="S60" s="74">
        <v>0</v>
      </c>
      <c r="U60" s="73">
        <v>138.44999999999999</v>
      </c>
      <c r="V60" s="74">
        <v>-74.8</v>
      </c>
      <c r="W60">
        <v>109.4</v>
      </c>
      <c r="X60">
        <v>-65</v>
      </c>
      <c r="Y60">
        <v>-0.1</v>
      </c>
      <c r="Z60">
        <v>-9.6999999999999993</v>
      </c>
      <c r="AA60">
        <v>0</v>
      </c>
      <c r="AB60">
        <v>29.05</v>
      </c>
    </row>
    <row r="61" spans="7:28">
      <c r="G61" t="s">
        <v>103</v>
      </c>
      <c r="H61" s="73">
        <v>73.58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-88</v>
      </c>
      <c r="P61" s="46">
        <v>-40</v>
      </c>
      <c r="Q61" s="46">
        <v>0</v>
      </c>
      <c r="R61" s="46">
        <v>-9.3000000000000007</v>
      </c>
      <c r="S61" s="74">
        <v>0</v>
      </c>
      <c r="U61" s="73">
        <v>73.58</v>
      </c>
      <c r="V61" s="74">
        <v>-137.4</v>
      </c>
      <c r="W61">
        <v>73.58</v>
      </c>
      <c r="X61">
        <v>-88</v>
      </c>
      <c r="Y61">
        <v>-0.1</v>
      </c>
      <c r="Z61">
        <v>-9.3000000000000007</v>
      </c>
      <c r="AA61">
        <v>0</v>
      </c>
      <c r="AB61">
        <v>-40</v>
      </c>
    </row>
    <row r="62" spans="7:28">
      <c r="G62" t="s">
        <v>104</v>
      </c>
      <c r="H62" s="73">
        <v>96.82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-87</v>
      </c>
      <c r="P62" s="46">
        <v>-40</v>
      </c>
      <c r="Q62" s="46">
        <v>0</v>
      </c>
      <c r="R62" s="46">
        <v>-8.4</v>
      </c>
      <c r="S62" s="74">
        <v>0</v>
      </c>
      <c r="U62" s="73">
        <v>96.82</v>
      </c>
      <c r="V62" s="74">
        <v>-135.5</v>
      </c>
      <c r="W62">
        <v>96.82</v>
      </c>
      <c r="X62">
        <v>-87</v>
      </c>
      <c r="Y62">
        <v>-0.1</v>
      </c>
      <c r="Z62">
        <v>-8.4</v>
      </c>
      <c r="AA62">
        <v>0</v>
      </c>
      <c r="AB62">
        <v>-40</v>
      </c>
    </row>
    <row r="63" spans="7:28">
      <c r="G63" t="s">
        <v>105</v>
      </c>
      <c r="H63" s="73">
        <v>65.84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-91</v>
      </c>
      <c r="P63" s="46">
        <v>-40</v>
      </c>
      <c r="Q63" s="46">
        <v>0</v>
      </c>
      <c r="R63" s="46">
        <v>-8.5</v>
      </c>
      <c r="S63" s="74">
        <v>0</v>
      </c>
      <c r="U63" s="73">
        <v>65.84</v>
      </c>
      <c r="V63" s="74">
        <v>-139.6</v>
      </c>
      <c r="W63">
        <v>65.84</v>
      </c>
      <c r="X63">
        <v>-91</v>
      </c>
      <c r="Y63">
        <v>-0.1</v>
      </c>
      <c r="Z63">
        <v>-8.5</v>
      </c>
      <c r="AA63">
        <v>0</v>
      </c>
      <c r="AB63">
        <v>-40</v>
      </c>
    </row>
    <row r="64" spans="7:28">
      <c r="G64" t="s">
        <v>106</v>
      </c>
      <c r="H64" s="73">
        <v>73.58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-92</v>
      </c>
      <c r="P64" s="46">
        <v>-30</v>
      </c>
      <c r="Q64" s="46">
        <v>0</v>
      </c>
      <c r="R64" s="46">
        <v>-8.5</v>
      </c>
      <c r="S64" s="74">
        <v>0</v>
      </c>
      <c r="U64" s="73">
        <v>73.58</v>
      </c>
      <c r="V64" s="74">
        <v>-130.6</v>
      </c>
      <c r="W64">
        <v>73.58</v>
      </c>
      <c r="X64">
        <v>-92</v>
      </c>
      <c r="Y64">
        <v>-0.1</v>
      </c>
      <c r="Z64">
        <v>-8.5</v>
      </c>
      <c r="AA64">
        <v>0</v>
      </c>
      <c r="AB64">
        <v>-30</v>
      </c>
    </row>
    <row r="65" spans="7:28">
      <c r="G65" t="s">
        <v>107</v>
      </c>
      <c r="H65" s="73">
        <v>69.709999999999994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-75</v>
      </c>
      <c r="P65" s="46">
        <v>0</v>
      </c>
      <c r="Q65" s="46">
        <v>0</v>
      </c>
      <c r="R65" s="46">
        <v>-7.9</v>
      </c>
      <c r="S65" s="74">
        <v>0</v>
      </c>
      <c r="U65" s="73">
        <v>69.709999999999994</v>
      </c>
      <c r="V65" s="74">
        <v>-83</v>
      </c>
      <c r="W65">
        <v>69.709999999999994</v>
      </c>
      <c r="X65">
        <v>-75</v>
      </c>
      <c r="Y65">
        <v>-0.1</v>
      </c>
      <c r="Z65">
        <v>-7.9</v>
      </c>
      <c r="AA65">
        <v>0</v>
      </c>
      <c r="AB65">
        <v>0</v>
      </c>
    </row>
    <row r="66" spans="7:28">
      <c r="G66" t="s">
        <v>108</v>
      </c>
      <c r="H66" s="73">
        <v>89.07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-76</v>
      </c>
      <c r="P66" s="46">
        <v>0</v>
      </c>
      <c r="Q66" s="46">
        <v>0</v>
      </c>
      <c r="R66" s="46">
        <v>-7</v>
      </c>
      <c r="S66" s="74">
        <v>0</v>
      </c>
      <c r="U66" s="73">
        <v>89.07</v>
      </c>
      <c r="V66" s="74">
        <v>-83.1</v>
      </c>
      <c r="W66">
        <v>89.07</v>
      </c>
      <c r="X66">
        <v>-76</v>
      </c>
      <c r="Y66">
        <v>-0.1</v>
      </c>
      <c r="Z66">
        <v>-7</v>
      </c>
      <c r="AA66">
        <v>0</v>
      </c>
      <c r="AB66">
        <v>0</v>
      </c>
    </row>
    <row r="67" spans="7:28">
      <c r="G67" t="s">
        <v>109</v>
      </c>
      <c r="H67" s="73">
        <v>45.51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-78</v>
      </c>
      <c r="P67" s="46">
        <v>0</v>
      </c>
      <c r="Q67" s="46">
        <v>0</v>
      </c>
      <c r="R67" s="46">
        <v>-6.7</v>
      </c>
      <c r="S67" s="74">
        <v>0</v>
      </c>
      <c r="U67" s="73">
        <v>45.51</v>
      </c>
      <c r="V67" s="74">
        <v>-84.8</v>
      </c>
      <c r="W67">
        <v>45.51</v>
      </c>
      <c r="X67">
        <v>-78</v>
      </c>
      <c r="Y67">
        <v>-0.1</v>
      </c>
      <c r="Z67">
        <v>-6.7</v>
      </c>
      <c r="AA67">
        <v>0</v>
      </c>
      <c r="AB67">
        <v>0</v>
      </c>
    </row>
    <row r="68" spans="7:28">
      <c r="G68" t="s">
        <v>110</v>
      </c>
      <c r="H68" s="73">
        <v>59.06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-53</v>
      </c>
      <c r="P68" s="46">
        <v>0</v>
      </c>
      <c r="Q68" s="46">
        <v>0</v>
      </c>
      <c r="R68" s="46">
        <v>-6.9</v>
      </c>
      <c r="S68" s="74">
        <v>0</v>
      </c>
      <c r="U68" s="73">
        <v>59.06</v>
      </c>
      <c r="V68" s="74">
        <v>-60</v>
      </c>
      <c r="W68">
        <v>59.06</v>
      </c>
      <c r="X68">
        <v>-53</v>
      </c>
      <c r="Y68">
        <v>-0.1</v>
      </c>
      <c r="Z68">
        <v>-6.9</v>
      </c>
      <c r="AA68">
        <v>0</v>
      </c>
      <c r="AB68">
        <v>0</v>
      </c>
    </row>
    <row r="69" spans="7:28">
      <c r="G69" t="s">
        <v>111</v>
      </c>
      <c r="H69" s="73">
        <v>123.93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-52</v>
      </c>
      <c r="P69" s="46">
        <v>-65</v>
      </c>
      <c r="Q69" s="46">
        <v>0</v>
      </c>
      <c r="R69" s="46">
        <v>-6.3</v>
      </c>
      <c r="S69" s="74">
        <v>0</v>
      </c>
      <c r="U69" s="73">
        <v>123.93</v>
      </c>
      <c r="V69" s="74">
        <v>-123.4</v>
      </c>
      <c r="W69">
        <v>123.93</v>
      </c>
      <c r="X69">
        <v>-52</v>
      </c>
      <c r="Y69">
        <v>-0.1</v>
      </c>
      <c r="Z69">
        <v>-6.3</v>
      </c>
      <c r="AA69">
        <v>0</v>
      </c>
      <c r="AB69">
        <v>-65</v>
      </c>
    </row>
    <row r="70" spans="7:28">
      <c r="G70" t="s">
        <v>112</v>
      </c>
      <c r="H70" s="73">
        <v>162.66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-65</v>
      </c>
      <c r="P70" s="46">
        <v>-25</v>
      </c>
      <c r="Q70" s="46">
        <v>0</v>
      </c>
      <c r="R70" s="46">
        <v>-5.5</v>
      </c>
      <c r="S70" s="74">
        <v>0</v>
      </c>
      <c r="U70" s="73">
        <v>162.66</v>
      </c>
      <c r="V70" s="74">
        <v>-95.6</v>
      </c>
      <c r="W70">
        <v>162.66</v>
      </c>
      <c r="X70">
        <v>-65</v>
      </c>
      <c r="Y70">
        <v>-0.1</v>
      </c>
      <c r="Z70">
        <v>-5.5</v>
      </c>
      <c r="AA70">
        <v>0</v>
      </c>
      <c r="AB70">
        <v>-25</v>
      </c>
    </row>
    <row r="71" spans="7:28">
      <c r="G71" t="s">
        <v>113</v>
      </c>
      <c r="H71" s="73">
        <v>115.22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-42</v>
      </c>
      <c r="P71" s="46">
        <v>-40</v>
      </c>
      <c r="Q71" s="46">
        <v>0</v>
      </c>
      <c r="R71" s="46">
        <v>-3.9</v>
      </c>
      <c r="S71" s="74">
        <v>0</v>
      </c>
      <c r="U71" s="73">
        <v>115.22</v>
      </c>
      <c r="V71" s="74">
        <v>-86</v>
      </c>
      <c r="W71">
        <v>115.22</v>
      </c>
      <c r="X71">
        <v>-42</v>
      </c>
      <c r="Y71">
        <v>-0.1</v>
      </c>
      <c r="Z71">
        <v>-3.9</v>
      </c>
      <c r="AA71">
        <v>0</v>
      </c>
      <c r="AB71">
        <v>-40</v>
      </c>
    </row>
    <row r="72" spans="7:28">
      <c r="G72" t="s">
        <v>114</v>
      </c>
      <c r="H72" s="73">
        <v>101.66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-42</v>
      </c>
      <c r="P72" s="46">
        <v>-30</v>
      </c>
      <c r="Q72" s="46">
        <v>0</v>
      </c>
      <c r="R72" s="46">
        <v>-3.3</v>
      </c>
      <c r="S72" s="74">
        <v>0</v>
      </c>
      <c r="U72" s="73">
        <v>101.66</v>
      </c>
      <c r="V72" s="74">
        <v>-75.400000000000006</v>
      </c>
      <c r="W72">
        <v>101.66</v>
      </c>
      <c r="X72">
        <v>-42</v>
      </c>
      <c r="Y72">
        <v>-0.1</v>
      </c>
      <c r="Z72">
        <v>-3.3</v>
      </c>
      <c r="AA72">
        <v>0</v>
      </c>
      <c r="AB72">
        <v>-30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-145</v>
      </c>
      <c r="O73" s="46">
        <v>-76</v>
      </c>
      <c r="P73" s="46">
        <v>-80</v>
      </c>
      <c r="Q73" s="46">
        <v>0</v>
      </c>
      <c r="R73" s="46">
        <v>-2.7</v>
      </c>
      <c r="S73" s="74">
        <v>0</v>
      </c>
      <c r="U73" s="73">
        <v>0</v>
      </c>
      <c r="V73" s="74">
        <v>-303.8</v>
      </c>
      <c r="W73">
        <v>-145</v>
      </c>
      <c r="X73">
        <v>-76</v>
      </c>
      <c r="Y73">
        <v>-0.1</v>
      </c>
      <c r="Z73">
        <v>-2.7</v>
      </c>
      <c r="AA73">
        <v>0</v>
      </c>
      <c r="AB73">
        <v>-80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-134</v>
      </c>
      <c r="O74" s="46">
        <v>-68</v>
      </c>
      <c r="P74" s="46">
        <v>-90</v>
      </c>
      <c r="Q74" s="46">
        <v>0</v>
      </c>
      <c r="R74" s="46">
        <v>-2</v>
      </c>
      <c r="S74" s="74">
        <v>0</v>
      </c>
      <c r="U74" s="73">
        <v>0</v>
      </c>
      <c r="V74" s="74">
        <v>-294.10000000000002</v>
      </c>
      <c r="W74">
        <v>-134</v>
      </c>
      <c r="X74">
        <v>-68</v>
      </c>
      <c r="Y74">
        <v>-0.1</v>
      </c>
      <c r="Z74">
        <v>-2</v>
      </c>
      <c r="AA74">
        <v>0</v>
      </c>
      <c r="AB74">
        <v>-90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-91</v>
      </c>
      <c r="O75" s="46">
        <v>-198</v>
      </c>
      <c r="P75" s="46">
        <v>-70</v>
      </c>
      <c r="Q75" s="46">
        <v>0</v>
      </c>
      <c r="R75" s="46">
        <v>-1.5</v>
      </c>
      <c r="S75" s="74">
        <v>0</v>
      </c>
      <c r="U75" s="73">
        <v>0</v>
      </c>
      <c r="V75" s="74">
        <v>-360.6</v>
      </c>
      <c r="W75">
        <v>-91</v>
      </c>
      <c r="X75">
        <v>-198</v>
      </c>
      <c r="Y75">
        <v>-0.1</v>
      </c>
      <c r="Z75">
        <v>-1.5</v>
      </c>
      <c r="AA75">
        <v>0</v>
      </c>
      <c r="AB75">
        <v>-70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-74</v>
      </c>
      <c r="O76" s="46">
        <v>-170</v>
      </c>
      <c r="P76" s="46">
        <v>-70</v>
      </c>
      <c r="Q76" s="46">
        <v>0</v>
      </c>
      <c r="R76" s="46">
        <v>-1.5</v>
      </c>
      <c r="S76" s="74">
        <v>0</v>
      </c>
      <c r="U76" s="73">
        <v>0</v>
      </c>
      <c r="V76" s="74">
        <v>-315.60000000000002</v>
      </c>
      <c r="W76">
        <v>-74</v>
      </c>
      <c r="X76">
        <v>-170</v>
      </c>
      <c r="Y76">
        <v>-0.1</v>
      </c>
      <c r="Z76">
        <v>-1.5</v>
      </c>
      <c r="AA76">
        <v>0</v>
      </c>
      <c r="AB76">
        <v>-70</v>
      </c>
    </row>
    <row r="77" spans="7:28">
      <c r="G77" t="s">
        <v>119</v>
      </c>
      <c r="H77" s="73">
        <v>30.98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-180</v>
      </c>
      <c r="P77" s="46">
        <v>-70</v>
      </c>
      <c r="Q77" s="46">
        <v>0</v>
      </c>
      <c r="R77" s="46">
        <v>-1.5</v>
      </c>
      <c r="S77" s="74">
        <v>0</v>
      </c>
      <c r="U77" s="73">
        <v>30.98</v>
      </c>
      <c r="V77" s="74">
        <v>-251.6</v>
      </c>
      <c r="W77">
        <v>30.98</v>
      </c>
      <c r="X77">
        <v>-180</v>
      </c>
      <c r="Y77">
        <v>-0.1</v>
      </c>
      <c r="Z77">
        <v>-1.5</v>
      </c>
      <c r="AA77">
        <v>0</v>
      </c>
      <c r="AB77">
        <v>-70</v>
      </c>
    </row>
    <row r="78" spans="7:28">
      <c r="G78" t="s">
        <v>120</v>
      </c>
      <c r="H78" s="73">
        <v>27.11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-174</v>
      </c>
      <c r="P78" s="46">
        <v>-70</v>
      </c>
      <c r="Q78" s="46">
        <v>0</v>
      </c>
      <c r="R78" s="46">
        <v>-1.5</v>
      </c>
      <c r="S78" s="74">
        <v>0</v>
      </c>
      <c r="U78" s="73">
        <v>27.11</v>
      </c>
      <c r="V78" s="74">
        <v>-245.6</v>
      </c>
      <c r="W78">
        <v>27.11</v>
      </c>
      <c r="X78">
        <v>-174</v>
      </c>
      <c r="Y78">
        <v>-0.1</v>
      </c>
      <c r="Z78">
        <v>-1.5</v>
      </c>
      <c r="AA78">
        <v>0</v>
      </c>
      <c r="AB78">
        <v>-70</v>
      </c>
    </row>
    <row r="79" spans="7:28">
      <c r="G79" t="s">
        <v>121</v>
      </c>
      <c r="H79" s="73">
        <v>40.659999999999997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-157</v>
      </c>
      <c r="P79" s="46">
        <v>-40</v>
      </c>
      <c r="Q79" s="46">
        <v>0</v>
      </c>
      <c r="R79" s="46">
        <v>-2</v>
      </c>
      <c r="S79" s="74">
        <v>0</v>
      </c>
      <c r="U79" s="73">
        <v>40.659999999999997</v>
      </c>
      <c r="V79" s="74">
        <v>-199.1</v>
      </c>
      <c r="W79">
        <v>40.659999999999997</v>
      </c>
      <c r="X79">
        <v>-157</v>
      </c>
      <c r="Y79">
        <v>-0.1</v>
      </c>
      <c r="Z79">
        <v>-2</v>
      </c>
      <c r="AA79">
        <v>0</v>
      </c>
      <c r="AB79">
        <v>-40</v>
      </c>
    </row>
    <row r="80" spans="7:28">
      <c r="G80" t="s">
        <v>122</v>
      </c>
      <c r="H80" s="73">
        <v>35.82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-145</v>
      </c>
      <c r="P80" s="46">
        <v>-30</v>
      </c>
      <c r="Q80" s="46">
        <v>0</v>
      </c>
      <c r="R80" s="46">
        <v>-2</v>
      </c>
      <c r="S80" s="74">
        <v>0</v>
      </c>
      <c r="U80" s="73">
        <v>35.82</v>
      </c>
      <c r="V80" s="74">
        <v>-177.1</v>
      </c>
      <c r="W80">
        <v>35.82</v>
      </c>
      <c r="X80">
        <v>-145</v>
      </c>
      <c r="Y80">
        <v>-0.1</v>
      </c>
      <c r="Z80">
        <v>-2</v>
      </c>
      <c r="AA80">
        <v>0</v>
      </c>
      <c r="AB80">
        <v>-30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-22</v>
      </c>
      <c r="O81" s="46">
        <v>-99</v>
      </c>
      <c r="P81" s="46">
        <v>-30</v>
      </c>
      <c r="Q81" s="46">
        <v>0</v>
      </c>
      <c r="R81" s="46">
        <v>-2</v>
      </c>
      <c r="S81" s="74">
        <v>0</v>
      </c>
      <c r="U81" s="73">
        <v>0</v>
      </c>
      <c r="V81" s="74">
        <v>-153.1</v>
      </c>
      <c r="W81">
        <v>-22</v>
      </c>
      <c r="X81">
        <v>-99</v>
      </c>
      <c r="Y81">
        <v>-0.1</v>
      </c>
      <c r="Z81">
        <v>-2</v>
      </c>
      <c r="AA81">
        <v>0</v>
      </c>
      <c r="AB81">
        <v>-30</v>
      </c>
    </row>
    <row r="82" spans="7:28">
      <c r="G82" t="s">
        <v>124</v>
      </c>
      <c r="H82" s="73">
        <v>35.82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-47</v>
      </c>
      <c r="P82" s="46">
        <v>-30</v>
      </c>
      <c r="Q82" s="46">
        <v>0</v>
      </c>
      <c r="R82" s="46">
        <v>-3.5</v>
      </c>
      <c r="S82" s="74">
        <v>0</v>
      </c>
      <c r="U82" s="73">
        <v>35.82</v>
      </c>
      <c r="V82" s="74">
        <v>-80.599999999999994</v>
      </c>
      <c r="W82">
        <v>35.82</v>
      </c>
      <c r="X82">
        <v>-47</v>
      </c>
      <c r="Y82">
        <v>-0.1</v>
      </c>
      <c r="Z82">
        <v>-3.5</v>
      </c>
      <c r="AA82">
        <v>0</v>
      </c>
      <c r="AB82">
        <v>-30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-12</v>
      </c>
      <c r="P83" s="46">
        <v>-40</v>
      </c>
      <c r="Q83" s="46">
        <v>0</v>
      </c>
      <c r="R83" s="46">
        <v>-3.9</v>
      </c>
      <c r="S83" s="74">
        <v>0</v>
      </c>
      <c r="U83" s="73">
        <v>0</v>
      </c>
      <c r="V83" s="74">
        <v>-56</v>
      </c>
      <c r="W83">
        <v>0</v>
      </c>
      <c r="X83">
        <v>-12</v>
      </c>
      <c r="Y83">
        <v>-0.1</v>
      </c>
      <c r="Z83">
        <v>-3.9</v>
      </c>
      <c r="AA83">
        <v>0</v>
      </c>
      <c r="AB83">
        <v>-40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-12</v>
      </c>
      <c r="P84" s="46">
        <v>-30</v>
      </c>
      <c r="Q84" s="46">
        <v>0</v>
      </c>
      <c r="R84" s="46">
        <v>-4</v>
      </c>
      <c r="S84" s="74">
        <v>0</v>
      </c>
      <c r="U84" s="73">
        <v>0</v>
      </c>
      <c r="V84" s="74">
        <v>-46.1</v>
      </c>
      <c r="W84">
        <v>0</v>
      </c>
      <c r="X84">
        <v>-12</v>
      </c>
      <c r="Y84">
        <v>-0.1</v>
      </c>
      <c r="Z84">
        <v>-4</v>
      </c>
      <c r="AA84">
        <v>0</v>
      </c>
      <c r="AB84">
        <v>-30</v>
      </c>
    </row>
    <row r="85" spans="7:28">
      <c r="G85" t="s">
        <v>127</v>
      </c>
      <c r="H85" s="73">
        <v>41.63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-90</v>
      </c>
      <c r="Q85" s="46">
        <v>0</v>
      </c>
      <c r="R85" s="46">
        <v>-5</v>
      </c>
      <c r="S85" s="74">
        <v>0</v>
      </c>
      <c r="U85" s="73">
        <v>41.63</v>
      </c>
      <c r="V85" s="74">
        <v>-95.1</v>
      </c>
      <c r="W85">
        <v>41.63</v>
      </c>
      <c r="X85">
        <v>0</v>
      </c>
      <c r="Y85">
        <v>-0.1</v>
      </c>
      <c r="Z85">
        <v>-5</v>
      </c>
      <c r="AA85">
        <v>0</v>
      </c>
      <c r="AB85">
        <v>-90</v>
      </c>
    </row>
    <row r="86" spans="7:28">
      <c r="G86" t="s">
        <v>128</v>
      </c>
      <c r="H86" s="73">
        <v>58.09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-90</v>
      </c>
      <c r="Q86" s="46">
        <v>0</v>
      </c>
      <c r="R86" s="46">
        <v>-5.5</v>
      </c>
      <c r="S86" s="74">
        <v>0</v>
      </c>
      <c r="U86" s="73">
        <v>58.09</v>
      </c>
      <c r="V86" s="74">
        <v>-95.6</v>
      </c>
      <c r="W86">
        <v>58.09</v>
      </c>
      <c r="X86">
        <v>0</v>
      </c>
      <c r="Y86">
        <v>-0.1</v>
      </c>
      <c r="Z86">
        <v>-5.5</v>
      </c>
      <c r="AA86">
        <v>0</v>
      </c>
      <c r="AB86">
        <v>-90</v>
      </c>
    </row>
    <row r="87" spans="7:28">
      <c r="G87" t="s">
        <v>129</v>
      </c>
      <c r="H87" s="73">
        <v>43.57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-50</v>
      </c>
      <c r="Q87" s="46">
        <v>0</v>
      </c>
      <c r="R87" s="46">
        <v>-5.7</v>
      </c>
      <c r="S87" s="74">
        <v>0</v>
      </c>
      <c r="U87" s="73">
        <v>43.57</v>
      </c>
      <c r="V87" s="74">
        <v>-55.8</v>
      </c>
      <c r="W87">
        <v>43.57</v>
      </c>
      <c r="X87">
        <v>0</v>
      </c>
      <c r="Y87">
        <v>-0.1</v>
      </c>
      <c r="Z87">
        <v>-5.7</v>
      </c>
      <c r="AA87">
        <v>0</v>
      </c>
      <c r="AB87">
        <v>-50</v>
      </c>
    </row>
    <row r="88" spans="7:28">
      <c r="G88" t="s">
        <v>130</v>
      </c>
      <c r="H88" s="73">
        <v>49.38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-50</v>
      </c>
      <c r="Q88" s="46">
        <v>0</v>
      </c>
      <c r="R88" s="46">
        <v>-6.9</v>
      </c>
      <c r="S88" s="74">
        <v>0</v>
      </c>
      <c r="U88" s="73">
        <v>49.38</v>
      </c>
      <c r="V88" s="74">
        <v>-57</v>
      </c>
      <c r="W88">
        <v>49.38</v>
      </c>
      <c r="X88">
        <v>0</v>
      </c>
      <c r="Y88">
        <v>-0.1</v>
      </c>
      <c r="Z88">
        <v>-6.9</v>
      </c>
      <c r="AA88">
        <v>0</v>
      </c>
      <c r="AB88">
        <v>-50</v>
      </c>
    </row>
    <row r="89" spans="7:28">
      <c r="G89" t="s">
        <v>131</v>
      </c>
      <c r="H89" s="73">
        <v>39.700000000000003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-30</v>
      </c>
      <c r="Q89" s="46">
        <v>0</v>
      </c>
      <c r="R89" s="46">
        <v>-7.7</v>
      </c>
      <c r="S89" s="74">
        <v>0</v>
      </c>
      <c r="U89" s="73">
        <v>39.700000000000003</v>
      </c>
      <c r="V89" s="74">
        <v>-37.799999999999997</v>
      </c>
      <c r="W89">
        <v>39.700000000000003</v>
      </c>
      <c r="X89">
        <v>0</v>
      </c>
      <c r="Y89">
        <v>-0.1</v>
      </c>
      <c r="Z89">
        <v>-7.7</v>
      </c>
      <c r="AA89">
        <v>0</v>
      </c>
      <c r="AB89">
        <v>-30</v>
      </c>
    </row>
    <row r="90" spans="7:28">
      <c r="G90" t="s">
        <v>132</v>
      </c>
      <c r="H90" s="73">
        <v>42.6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-30</v>
      </c>
      <c r="Q90" s="46">
        <v>0</v>
      </c>
      <c r="R90" s="46">
        <v>-7.9</v>
      </c>
      <c r="S90" s="74">
        <v>0</v>
      </c>
      <c r="U90" s="73">
        <v>42.6</v>
      </c>
      <c r="V90" s="74">
        <v>-38</v>
      </c>
      <c r="W90">
        <v>42.6</v>
      </c>
      <c r="X90">
        <v>0</v>
      </c>
      <c r="Y90">
        <v>-0.1</v>
      </c>
      <c r="Z90">
        <v>-7.9</v>
      </c>
      <c r="AA90">
        <v>0</v>
      </c>
      <c r="AB90">
        <v>-30</v>
      </c>
    </row>
    <row r="91" spans="7:28">
      <c r="G91" t="s">
        <v>133</v>
      </c>
      <c r="H91" s="73">
        <v>56.16</v>
      </c>
      <c r="I91" s="46">
        <v>10.65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-8.3000000000000007</v>
      </c>
      <c r="S91" s="74">
        <v>0</v>
      </c>
      <c r="U91" s="73">
        <v>66.81</v>
      </c>
      <c r="V91" s="74">
        <v>-8.5</v>
      </c>
      <c r="W91">
        <v>56.16</v>
      </c>
      <c r="X91">
        <v>10.65</v>
      </c>
      <c r="Y91">
        <v>-0.2</v>
      </c>
      <c r="Z91">
        <v>-8.3000000000000007</v>
      </c>
      <c r="AA91">
        <v>0</v>
      </c>
      <c r="AB91">
        <v>0</v>
      </c>
    </row>
    <row r="92" spans="7:28">
      <c r="G92" t="s">
        <v>134</v>
      </c>
      <c r="H92" s="73">
        <v>49.38</v>
      </c>
      <c r="I92" s="46">
        <v>8.7100000000000009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-8.8000000000000007</v>
      </c>
      <c r="S92" s="74">
        <v>0</v>
      </c>
      <c r="U92" s="73">
        <v>58.09</v>
      </c>
      <c r="V92" s="74">
        <v>-9</v>
      </c>
      <c r="W92">
        <v>49.38</v>
      </c>
      <c r="X92">
        <v>8.7100000000000009</v>
      </c>
      <c r="Y92">
        <v>-0.2</v>
      </c>
      <c r="Z92">
        <v>-8.8000000000000007</v>
      </c>
      <c r="AA92">
        <v>0</v>
      </c>
      <c r="AB92">
        <v>0</v>
      </c>
    </row>
    <row r="93" spans="7:28">
      <c r="G93" t="s">
        <v>135</v>
      </c>
      <c r="H93" s="73">
        <v>48.41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-9</v>
      </c>
      <c r="S93" s="74">
        <v>0</v>
      </c>
      <c r="U93" s="73">
        <v>48.41</v>
      </c>
      <c r="V93" s="74">
        <v>-9.1999999999999993</v>
      </c>
      <c r="W93">
        <v>48.41</v>
      </c>
      <c r="X93">
        <v>0</v>
      </c>
      <c r="Y93">
        <v>-0.2</v>
      </c>
      <c r="Z93">
        <v>-9</v>
      </c>
      <c r="AA93">
        <v>0</v>
      </c>
      <c r="AB93">
        <v>0</v>
      </c>
    </row>
    <row r="94" spans="7:28">
      <c r="G94" t="s">
        <v>136</v>
      </c>
      <c r="H94" s="73">
        <v>51.31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-20</v>
      </c>
      <c r="Q94" s="46">
        <v>0</v>
      </c>
      <c r="R94" s="46">
        <v>-9.6</v>
      </c>
      <c r="S94" s="74">
        <v>0</v>
      </c>
      <c r="U94" s="73">
        <v>51.31</v>
      </c>
      <c r="V94" s="74">
        <v>-29.8</v>
      </c>
      <c r="W94">
        <v>51.31</v>
      </c>
      <c r="X94">
        <v>0</v>
      </c>
      <c r="Y94">
        <v>-0.2</v>
      </c>
      <c r="Z94">
        <v>-9.6</v>
      </c>
      <c r="AA94">
        <v>0</v>
      </c>
      <c r="AB94">
        <v>-20</v>
      </c>
    </row>
    <row r="95" spans="7:28">
      <c r="G95" t="s">
        <v>137</v>
      </c>
      <c r="H95" s="73">
        <v>28.08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-25</v>
      </c>
      <c r="Q95" s="46">
        <v>0</v>
      </c>
      <c r="R95" s="46">
        <v>-10.199999999999999</v>
      </c>
      <c r="S95" s="74">
        <v>0</v>
      </c>
      <c r="U95" s="73">
        <v>28.08</v>
      </c>
      <c r="V95" s="74">
        <v>-35.4</v>
      </c>
      <c r="W95">
        <v>28.08</v>
      </c>
      <c r="X95">
        <v>0</v>
      </c>
      <c r="Y95">
        <v>-0.2</v>
      </c>
      <c r="Z95">
        <v>-10.199999999999999</v>
      </c>
      <c r="AA95">
        <v>0</v>
      </c>
      <c r="AB95">
        <v>-25</v>
      </c>
    </row>
    <row r="96" spans="7:28">
      <c r="G96" t="s">
        <v>138</v>
      </c>
      <c r="H96" s="73">
        <v>39.700000000000003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-40</v>
      </c>
      <c r="Q96" s="46">
        <v>0</v>
      </c>
      <c r="R96" s="46">
        <v>-10.3</v>
      </c>
      <c r="S96" s="74">
        <v>0</v>
      </c>
      <c r="U96" s="73">
        <v>39.700000000000003</v>
      </c>
      <c r="V96" s="74">
        <v>-50.5</v>
      </c>
      <c r="W96">
        <v>39.700000000000003</v>
      </c>
      <c r="X96">
        <v>0</v>
      </c>
      <c r="Y96">
        <v>-0.2</v>
      </c>
      <c r="Z96">
        <v>-10.3</v>
      </c>
      <c r="AA96">
        <v>0</v>
      </c>
      <c r="AB96">
        <v>-40</v>
      </c>
    </row>
    <row r="97" spans="1:83">
      <c r="G97" t="s">
        <v>139</v>
      </c>
      <c r="H97" s="73">
        <v>35.82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-70</v>
      </c>
      <c r="Q97" s="46">
        <v>0</v>
      </c>
      <c r="R97" s="46">
        <v>-10.7</v>
      </c>
      <c r="S97" s="74">
        <v>0</v>
      </c>
      <c r="U97" s="73">
        <v>35.82</v>
      </c>
      <c r="V97" s="74">
        <v>-80.900000000000006</v>
      </c>
      <c r="W97">
        <v>35.82</v>
      </c>
      <c r="X97">
        <v>0</v>
      </c>
      <c r="Y97">
        <v>-0.2</v>
      </c>
      <c r="Z97">
        <v>-10.7</v>
      </c>
      <c r="AA97">
        <v>0</v>
      </c>
      <c r="AB97">
        <v>-70</v>
      </c>
    </row>
    <row r="98" spans="1:83">
      <c r="G98" t="s">
        <v>140</v>
      </c>
      <c r="H98" s="73">
        <v>39.700000000000003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-130</v>
      </c>
      <c r="Q98" s="46">
        <v>0</v>
      </c>
      <c r="R98" s="46">
        <v>-10.9</v>
      </c>
      <c r="S98" s="74">
        <v>0</v>
      </c>
      <c r="U98" s="73">
        <v>39.700000000000003</v>
      </c>
      <c r="V98" s="74">
        <v>-141.1</v>
      </c>
      <c r="W98">
        <v>39.700000000000003</v>
      </c>
      <c r="X98">
        <v>0</v>
      </c>
      <c r="Y98">
        <v>-0.2</v>
      </c>
      <c r="Z98">
        <v>-10.9</v>
      </c>
      <c r="AA98">
        <v>0</v>
      </c>
      <c r="AB98">
        <v>-130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1.5985024999999995</v>
      </c>
      <c r="I99" s="69">
        <f t="shared" ref="I99:BQ99" si="1">SUM(I3:I98)/4000</f>
        <v>9.6799999999999994E-3</v>
      </c>
      <c r="J99" s="69">
        <f t="shared" si="1"/>
        <v>5.3255000000000004E-2</v>
      </c>
      <c r="K99" s="69">
        <f t="shared" si="1"/>
        <v>0</v>
      </c>
      <c r="L99" s="69">
        <f t="shared" si="1"/>
        <v>4.8499999999999997E-4</v>
      </c>
      <c r="M99" s="69">
        <f t="shared" si="1"/>
        <v>0</v>
      </c>
      <c r="N99" s="68">
        <f t="shared" si="1"/>
        <v>-0.11650000000000001</v>
      </c>
      <c r="O99" s="69">
        <f t="shared" si="1"/>
        <v>-1.2755000000000001</v>
      </c>
      <c r="P99" s="69">
        <f t="shared" si="1"/>
        <v>-0.73499999999999999</v>
      </c>
      <c r="Q99" s="69">
        <f t="shared" si="1"/>
        <v>-0.218385</v>
      </c>
      <c r="R99" s="69">
        <f t="shared" si="1"/>
        <v>-0.16159999999999999</v>
      </c>
      <c r="S99" s="70">
        <f t="shared" si="1"/>
        <v>0</v>
      </c>
      <c r="U99" s="68">
        <f t="shared" si="1"/>
        <v>1.6619225</v>
      </c>
      <c r="V99" s="70">
        <f t="shared" si="1"/>
        <v>-2.5106350000000002</v>
      </c>
      <c r="W99">
        <f t="shared" si="1"/>
        <v>1.4820024999999997</v>
      </c>
      <c r="X99">
        <f t="shared" si="1"/>
        <v>-1.2658199999999999</v>
      </c>
      <c r="Y99">
        <f t="shared" si="1"/>
        <v>-3.6499999999999948E-3</v>
      </c>
      <c r="Z99">
        <f t="shared" si="1"/>
        <v>-0.16111499999999998</v>
      </c>
      <c r="AA99">
        <f t="shared" si="1"/>
        <v>-0.218385</v>
      </c>
      <c r="AB99">
        <f t="shared" si="1"/>
        <v>-0.68174500000000005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527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0.37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527</v>
      </c>
      <c r="U3" s="73">
        <v>0.37</v>
      </c>
      <c r="V3" s="74">
        <v>-4.5</v>
      </c>
      <c r="W3">
        <v>0</v>
      </c>
      <c r="X3">
        <v>0</v>
      </c>
      <c r="Y3">
        <v>-4.5</v>
      </c>
      <c r="Z3">
        <v>0.37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0.24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0.24</v>
      </c>
      <c r="V4" s="74">
        <v>-4.5</v>
      </c>
      <c r="W4">
        <v>0</v>
      </c>
      <c r="X4">
        <v>0</v>
      </c>
      <c r="Y4">
        <v>-4.5</v>
      </c>
      <c r="Z4">
        <v>0.24</v>
      </c>
    </row>
    <row r="5" spans="1:26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0.06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0.06</v>
      </c>
      <c r="V5" s="74">
        <v>-4.5</v>
      </c>
      <c r="W5">
        <v>0</v>
      </c>
      <c r="X5">
        <v>0</v>
      </c>
      <c r="Y5">
        <v>-4.5</v>
      </c>
      <c r="Z5">
        <v>0.06</v>
      </c>
    </row>
    <row r="6" spans="1:26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-4.5</v>
      </c>
      <c r="W6">
        <v>0</v>
      </c>
      <c r="X6">
        <v>0</v>
      </c>
      <c r="Y6">
        <v>-4.5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-4.5</v>
      </c>
      <c r="W7">
        <v>0</v>
      </c>
      <c r="X7">
        <v>0</v>
      </c>
      <c r="Y7">
        <v>-4.5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-4.5</v>
      </c>
      <c r="W8">
        <v>0</v>
      </c>
      <c r="X8">
        <v>0</v>
      </c>
      <c r="Y8">
        <v>-4.5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-4.5</v>
      </c>
      <c r="W9">
        <v>0</v>
      </c>
      <c r="X9">
        <v>0</v>
      </c>
      <c r="Y9">
        <v>-4.5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-4.5</v>
      </c>
      <c r="W10">
        <v>0</v>
      </c>
      <c r="X10">
        <v>0</v>
      </c>
      <c r="Y10">
        <v>-4.5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-4.5</v>
      </c>
      <c r="W11">
        <v>0</v>
      </c>
      <c r="X11">
        <v>0</v>
      </c>
      <c r="Y11">
        <v>-4.5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-4.5</v>
      </c>
      <c r="W12">
        <v>0</v>
      </c>
      <c r="X12">
        <v>0</v>
      </c>
      <c r="Y12">
        <v>-4.5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-4.5</v>
      </c>
      <c r="W13">
        <v>0</v>
      </c>
      <c r="X13">
        <v>0</v>
      </c>
      <c r="Y13">
        <v>-4.5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-4.5</v>
      </c>
      <c r="W14">
        <v>0</v>
      </c>
      <c r="X14">
        <v>0</v>
      </c>
      <c r="Y14">
        <v>-4.5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-4.5</v>
      </c>
      <c r="W15">
        <v>0</v>
      </c>
      <c r="X15">
        <v>0</v>
      </c>
      <c r="Y15">
        <v>-4.5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-4.5</v>
      </c>
      <c r="W16">
        <v>0</v>
      </c>
      <c r="X16">
        <v>0</v>
      </c>
      <c r="Y16">
        <v>-4.5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-4.5</v>
      </c>
      <c r="W17">
        <v>0</v>
      </c>
      <c r="X17">
        <v>0</v>
      </c>
      <c r="Y17">
        <v>-4.5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-4.5</v>
      </c>
      <c r="W18">
        <v>0</v>
      </c>
      <c r="X18">
        <v>0</v>
      </c>
      <c r="Y18">
        <v>-4.5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-4.5</v>
      </c>
      <c r="W19">
        <v>0</v>
      </c>
      <c r="X19">
        <v>0</v>
      </c>
      <c r="Y19">
        <v>-4.5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2.5499999999999998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2.5499999999999998</v>
      </c>
      <c r="V20" s="74">
        <v>-4.5</v>
      </c>
      <c r="W20">
        <v>0</v>
      </c>
      <c r="X20">
        <v>0</v>
      </c>
      <c r="Y20">
        <v>-4.5</v>
      </c>
      <c r="Z20">
        <v>2.5499999999999998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2.52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2.52</v>
      </c>
      <c r="V21" s="74">
        <v>-4.5</v>
      </c>
      <c r="W21">
        <v>0</v>
      </c>
      <c r="X21">
        <v>0</v>
      </c>
      <c r="Y21">
        <v>-4.5</v>
      </c>
      <c r="Z21">
        <v>2.52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2.2799999999999998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2.2799999999999998</v>
      </c>
      <c r="V22" s="74">
        <v>-4.5</v>
      </c>
      <c r="W22">
        <v>0</v>
      </c>
      <c r="X22">
        <v>0</v>
      </c>
      <c r="Y22">
        <v>-4.5</v>
      </c>
      <c r="Z22">
        <v>2.2799999999999998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1.99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1.99</v>
      </c>
      <c r="V23" s="74">
        <v>-4.5</v>
      </c>
      <c r="W23">
        <v>0</v>
      </c>
      <c r="X23">
        <v>0</v>
      </c>
      <c r="Y23">
        <v>-4.5</v>
      </c>
      <c r="Z23">
        <v>1.99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4.34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4.34</v>
      </c>
      <c r="V24" s="74">
        <v>-4.5</v>
      </c>
      <c r="W24">
        <v>0</v>
      </c>
      <c r="X24">
        <v>0</v>
      </c>
      <c r="Y24">
        <v>-4.5</v>
      </c>
      <c r="Z24">
        <v>4.34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-4.5</v>
      </c>
      <c r="W25">
        <v>0</v>
      </c>
      <c r="X25">
        <v>0</v>
      </c>
      <c r="Y25">
        <v>-4.5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-4.5</v>
      </c>
      <c r="W26">
        <v>0</v>
      </c>
      <c r="X26">
        <v>0</v>
      </c>
      <c r="Y26">
        <v>-4.5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-4.5</v>
      </c>
      <c r="W27">
        <v>0</v>
      </c>
      <c r="X27">
        <v>0</v>
      </c>
      <c r="Y27">
        <v>-4.5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-4.5</v>
      </c>
      <c r="W28">
        <v>0</v>
      </c>
      <c r="X28">
        <v>0</v>
      </c>
      <c r="Y28">
        <v>-4.5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-4.5</v>
      </c>
      <c r="W29">
        <v>0</v>
      </c>
      <c r="X29">
        <v>0</v>
      </c>
      <c r="Y29">
        <v>-4.5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-4.5</v>
      </c>
      <c r="W30">
        <v>0</v>
      </c>
      <c r="X30">
        <v>0</v>
      </c>
      <c r="Y30">
        <v>-4.5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1.68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1.68</v>
      </c>
      <c r="V31" s="74">
        <v>-4.5</v>
      </c>
      <c r="W31">
        <v>0</v>
      </c>
      <c r="X31">
        <v>0</v>
      </c>
      <c r="Y31">
        <v>-4.5</v>
      </c>
      <c r="Z31">
        <v>1.68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2.4</v>
      </c>
      <c r="V32" s="74">
        <v>-4.5</v>
      </c>
      <c r="W32">
        <v>0</v>
      </c>
      <c r="X32">
        <v>0</v>
      </c>
      <c r="Y32">
        <v>-4.5</v>
      </c>
      <c r="Z32">
        <v>2.4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4.84</v>
      </c>
      <c r="V33" s="74">
        <v>-4.5</v>
      </c>
      <c r="W33">
        <v>0</v>
      </c>
      <c r="X33">
        <v>0</v>
      </c>
      <c r="Y33">
        <v>-4.5</v>
      </c>
      <c r="Z33">
        <v>4.84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4.84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4.84</v>
      </c>
      <c r="V34" s="74">
        <v>-4.5</v>
      </c>
      <c r="W34">
        <v>0</v>
      </c>
      <c r="X34">
        <v>0</v>
      </c>
      <c r="Y34">
        <v>-4.5</v>
      </c>
      <c r="Z34">
        <v>4.84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4.84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4.84</v>
      </c>
      <c r="V35" s="74">
        <v>-4.5</v>
      </c>
      <c r="W35">
        <v>0</v>
      </c>
      <c r="X35">
        <v>0</v>
      </c>
      <c r="Y35">
        <v>-4.5</v>
      </c>
      <c r="Z35">
        <v>4.84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2.31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2.31</v>
      </c>
      <c r="V36" s="74">
        <v>-4.5</v>
      </c>
      <c r="W36">
        <v>0</v>
      </c>
      <c r="X36">
        <v>0</v>
      </c>
      <c r="Y36">
        <v>-4.5</v>
      </c>
      <c r="Z36">
        <v>2.31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3.08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3.08</v>
      </c>
      <c r="V37" s="74">
        <v>-4.5</v>
      </c>
      <c r="W37">
        <v>0</v>
      </c>
      <c r="X37">
        <v>0</v>
      </c>
      <c r="Y37">
        <v>-4.5</v>
      </c>
      <c r="Z37">
        <v>3.08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3.66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3.66</v>
      </c>
      <c r="V38" s="74">
        <v>-4.5</v>
      </c>
      <c r="W38">
        <v>0</v>
      </c>
      <c r="X38">
        <v>0</v>
      </c>
      <c r="Y38">
        <v>-4.5</v>
      </c>
      <c r="Z38">
        <v>3.66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3.12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3.12</v>
      </c>
      <c r="V39" s="74">
        <v>-4.5</v>
      </c>
      <c r="W39">
        <v>0</v>
      </c>
      <c r="X39">
        <v>0</v>
      </c>
      <c r="Y39">
        <v>-4.5</v>
      </c>
      <c r="Z39">
        <v>3.12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3.61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3.61</v>
      </c>
      <c r="V40" s="74">
        <v>-4.5</v>
      </c>
      <c r="W40">
        <v>0</v>
      </c>
      <c r="X40">
        <v>0</v>
      </c>
      <c r="Y40">
        <v>-4.5</v>
      </c>
      <c r="Z40">
        <v>3.61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3.88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3.88</v>
      </c>
      <c r="V41" s="74">
        <v>-4.5</v>
      </c>
      <c r="W41">
        <v>0</v>
      </c>
      <c r="X41">
        <v>0</v>
      </c>
      <c r="Y41">
        <v>-4.5</v>
      </c>
      <c r="Z41">
        <v>3.88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4.12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4.12</v>
      </c>
      <c r="V42" s="74">
        <v>-4.5</v>
      </c>
      <c r="W42">
        <v>0</v>
      </c>
      <c r="X42">
        <v>0</v>
      </c>
      <c r="Y42">
        <v>-4.5</v>
      </c>
      <c r="Z42">
        <v>4.12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4.84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4.84</v>
      </c>
      <c r="V43" s="74">
        <v>-4.5</v>
      </c>
      <c r="W43">
        <v>0</v>
      </c>
      <c r="X43">
        <v>0</v>
      </c>
      <c r="Y43">
        <v>-4.5</v>
      </c>
      <c r="Z43">
        <v>4.84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4.84</v>
      </c>
      <c r="V44" s="74">
        <v>-4.5</v>
      </c>
      <c r="W44">
        <v>0</v>
      </c>
      <c r="X44">
        <v>0</v>
      </c>
      <c r="Y44">
        <v>-4.5</v>
      </c>
      <c r="Z44">
        <v>4.84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3.1</v>
      </c>
      <c r="V45" s="74">
        <v>-4.5</v>
      </c>
      <c r="W45">
        <v>0</v>
      </c>
      <c r="X45">
        <v>0</v>
      </c>
      <c r="Y45">
        <v>-4.5</v>
      </c>
      <c r="Z45">
        <v>3.1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-4.5</v>
      </c>
      <c r="W46">
        <v>0</v>
      </c>
      <c r="X46">
        <v>0</v>
      </c>
      <c r="Y46">
        <v>-4.5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0.77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0.77</v>
      </c>
      <c r="V47" s="74">
        <v>-4.5</v>
      </c>
      <c r="W47">
        <v>0</v>
      </c>
      <c r="X47">
        <v>0</v>
      </c>
      <c r="Y47">
        <v>-4.5</v>
      </c>
      <c r="Z47">
        <v>0.77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-4.5</v>
      </c>
      <c r="W48">
        <v>0</v>
      </c>
      <c r="X48">
        <v>0</v>
      </c>
      <c r="Y48">
        <v>-4.5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-4.5</v>
      </c>
      <c r="W49">
        <v>0</v>
      </c>
      <c r="X49">
        <v>0</v>
      </c>
      <c r="Y49">
        <v>-4.5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1.94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1.94</v>
      </c>
      <c r="V50" s="74">
        <v>-4.5</v>
      </c>
      <c r="W50">
        <v>0</v>
      </c>
      <c r="X50">
        <v>0</v>
      </c>
      <c r="Y50">
        <v>-4.5</v>
      </c>
      <c r="Z50">
        <v>1.94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3.58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3.58</v>
      </c>
      <c r="V51" s="74">
        <v>-4.5</v>
      </c>
      <c r="W51">
        <v>0</v>
      </c>
      <c r="X51">
        <v>0</v>
      </c>
      <c r="Y51">
        <v>-4.5</v>
      </c>
      <c r="Z51">
        <v>3.58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4.84</v>
      </c>
      <c r="V52" s="74">
        <v>-4.5</v>
      </c>
      <c r="W52">
        <v>0</v>
      </c>
      <c r="X52">
        <v>0</v>
      </c>
      <c r="Y52">
        <v>-4.5</v>
      </c>
      <c r="Z52">
        <v>4.84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4.84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4.84</v>
      </c>
      <c r="V53" s="74">
        <v>-4.5</v>
      </c>
      <c r="W53">
        <v>0</v>
      </c>
      <c r="X53">
        <v>0</v>
      </c>
      <c r="Y53">
        <v>-4.5</v>
      </c>
      <c r="Z53">
        <v>4.84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4.84</v>
      </c>
      <c r="V54" s="74">
        <v>-4.5</v>
      </c>
      <c r="W54">
        <v>0</v>
      </c>
      <c r="X54">
        <v>0</v>
      </c>
      <c r="Y54">
        <v>-4.5</v>
      </c>
      <c r="Z54">
        <v>4.84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4.84</v>
      </c>
      <c r="V55" s="74">
        <v>-4.5</v>
      </c>
      <c r="W55">
        <v>0</v>
      </c>
      <c r="X55">
        <v>0</v>
      </c>
      <c r="Y55">
        <v>-4.5</v>
      </c>
      <c r="Z55">
        <v>4.84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4.84</v>
      </c>
      <c r="V56" s="74">
        <v>-4.5</v>
      </c>
      <c r="W56">
        <v>0</v>
      </c>
      <c r="X56">
        <v>0</v>
      </c>
      <c r="Y56">
        <v>-4.5</v>
      </c>
      <c r="Z56">
        <v>4.84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4.84</v>
      </c>
      <c r="V57" s="74">
        <v>-4.5</v>
      </c>
      <c r="W57">
        <v>0</v>
      </c>
      <c r="X57">
        <v>0</v>
      </c>
      <c r="Y57">
        <v>-4.5</v>
      </c>
      <c r="Z57">
        <v>4.84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3.2</v>
      </c>
      <c r="V58" s="74">
        <v>-4.5</v>
      </c>
      <c r="W58">
        <v>0</v>
      </c>
      <c r="X58">
        <v>0</v>
      </c>
      <c r="Y58">
        <v>-4.5</v>
      </c>
      <c r="Z58">
        <v>3.2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2.9</v>
      </c>
      <c r="V59" s="74">
        <v>-4.5</v>
      </c>
      <c r="W59">
        <v>0</v>
      </c>
      <c r="X59">
        <v>0</v>
      </c>
      <c r="Y59">
        <v>-4.5</v>
      </c>
      <c r="Z59">
        <v>2.9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4.84</v>
      </c>
      <c r="V60" s="74">
        <v>-4.5</v>
      </c>
      <c r="W60">
        <v>0</v>
      </c>
      <c r="X60">
        <v>0</v>
      </c>
      <c r="Y60">
        <v>-4.5</v>
      </c>
      <c r="Z60">
        <v>4.84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2.89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2.89</v>
      </c>
      <c r="V61" s="74">
        <v>-4.5</v>
      </c>
      <c r="W61">
        <v>0</v>
      </c>
      <c r="X61">
        <v>0</v>
      </c>
      <c r="Y61">
        <v>-4.5</v>
      </c>
      <c r="Z61">
        <v>2.89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2.35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2.35</v>
      </c>
      <c r="V62" s="74">
        <v>-4.5</v>
      </c>
      <c r="W62">
        <v>0</v>
      </c>
      <c r="X62">
        <v>0</v>
      </c>
      <c r="Y62">
        <v>-4.5</v>
      </c>
      <c r="Z62">
        <v>2.35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4.07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4.07</v>
      </c>
      <c r="V63" s="74">
        <v>-4.5</v>
      </c>
      <c r="W63">
        <v>0</v>
      </c>
      <c r="X63">
        <v>0</v>
      </c>
      <c r="Y63">
        <v>-4.5</v>
      </c>
      <c r="Z63">
        <v>4.07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3.34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3.34</v>
      </c>
      <c r="V64" s="74">
        <v>-4.5</v>
      </c>
      <c r="W64">
        <v>0</v>
      </c>
      <c r="X64">
        <v>0</v>
      </c>
      <c r="Y64">
        <v>-4.5</v>
      </c>
      <c r="Z64">
        <v>3.34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2.8</v>
      </c>
      <c r="V65" s="74">
        <v>-4.5</v>
      </c>
      <c r="W65">
        <v>0</v>
      </c>
      <c r="X65">
        <v>0</v>
      </c>
      <c r="Y65">
        <v>-4.5</v>
      </c>
      <c r="Z65">
        <v>2.8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4.84</v>
      </c>
      <c r="V66" s="74">
        <v>-4.5</v>
      </c>
      <c r="W66">
        <v>0</v>
      </c>
      <c r="X66">
        <v>0</v>
      </c>
      <c r="Y66">
        <v>-4.5</v>
      </c>
      <c r="Z66">
        <v>4.84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4.0199999999999996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4.0199999999999996</v>
      </c>
      <c r="V67" s="74">
        <v>-4.5</v>
      </c>
      <c r="W67">
        <v>0</v>
      </c>
      <c r="X67">
        <v>0</v>
      </c>
      <c r="Y67">
        <v>-4.5</v>
      </c>
      <c r="Z67">
        <v>4.0199999999999996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3.49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3.49</v>
      </c>
      <c r="V68" s="74">
        <v>-4.5</v>
      </c>
      <c r="W68">
        <v>0</v>
      </c>
      <c r="X68">
        <v>0</v>
      </c>
      <c r="Y68">
        <v>-4.5</v>
      </c>
      <c r="Z68">
        <v>3.49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2.41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2.41</v>
      </c>
      <c r="V69" s="74">
        <v>-4.5</v>
      </c>
      <c r="W69">
        <v>0</v>
      </c>
      <c r="X69">
        <v>0</v>
      </c>
      <c r="Y69">
        <v>-4.5</v>
      </c>
      <c r="Z69">
        <v>2.41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-4.5</v>
      </c>
      <c r="W70">
        <v>0</v>
      </c>
      <c r="X70">
        <v>0</v>
      </c>
      <c r="Y70">
        <v>-4.5</v>
      </c>
      <c r="Z70">
        <v>0</v>
      </c>
    </row>
    <row r="71" spans="7:26">
      <c r="G71" t="s">
        <v>113</v>
      </c>
      <c r="H71" s="73">
        <v>144.97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144.97</v>
      </c>
      <c r="V71" s="74">
        <v>-4.5</v>
      </c>
      <c r="W71">
        <v>144.97</v>
      </c>
      <c r="X71">
        <v>0</v>
      </c>
      <c r="Y71">
        <v>-4.5</v>
      </c>
      <c r="Z71">
        <v>0</v>
      </c>
    </row>
    <row r="72" spans="7:26">
      <c r="G72" t="s">
        <v>114</v>
      </c>
      <c r="H72" s="73">
        <v>82.02</v>
      </c>
      <c r="I72" s="46">
        <v>3.04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85.06</v>
      </c>
      <c r="V72" s="74">
        <v>-4.5</v>
      </c>
      <c r="W72">
        <v>82.02</v>
      </c>
      <c r="X72">
        <v>3.04</v>
      </c>
      <c r="Y72">
        <v>-4.5</v>
      </c>
      <c r="Z72">
        <v>0</v>
      </c>
    </row>
    <row r="73" spans="7:26">
      <c r="G73" t="s">
        <v>115</v>
      </c>
      <c r="H73" s="73">
        <v>92.05</v>
      </c>
      <c r="I73" s="46">
        <v>8.68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100.73</v>
      </c>
      <c r="V73" s="74">
        <v>-4.5</v>
      </c>
      <c r="W73">
        <v>92.05</v>
      </c>
      <c r="X73">
        <v>8.68</v>
      </c>
      <c r="Y73">
        <v>-4.5</v>
      </c>
      <c r="Z73">
        <v>0</v>
      </c>
    </row>
    <row r="74" spans="7:26">
      <c r="G74" t="s">
        <v>116</v>
      </c>
      <c r="H74" s="73">
        <v>60.99</v>
      </c>
      <c r="I74" s="46">
        <v>5.22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66.209999999999994</v>
      </c>
      <c r="V74" s="74">
        <v>-4.5</v>
      </c>
      <c r="W74">
        <v>60.99</v>
      </c>
      <c r="X74">
        <v>5.22</v>
      </c>
      <c r="Y74">
        <v>-4.5</v>
      </c>
      <c r="Z74">
        <v>0</v>
      </c>
    </row>
    <row r="75" spans="7:26">
      <c r="G75" t="s">
        <v>117</v>
      </c>
      <c r="H75" s="73">
        <v>82.13</v>
      </c>
      <c r="I75" s="46">
        <v>42.96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125.09</v>
      </c>
      <c r="V75" s="74">
        <v>-4.5</v>
      </c>
      <c r="W75">
        <v>82.13</v>
      </c>
      <c r="X75">
        <v>42.96</v>
      </c>
      <c r="Y75">
        <v>-4.5</v>
      </c>
      <c r="Z75">
        <v>0</v>
      </c>
    </row>
    <row r="76" spans="7:26">
      <c r="G76" t="s">
        <v>118</v>
      </c>
      <c r="H76" s="73">
        <v>41.65</v>
      </c>
      <c r="I76" s="46">
        <v>21.56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63.21</v>
      </c>
      <c r="V76" s="74">
        <v>-4.5</v>
      </c>
      <c r="W76">
        <v>41.65</v>
      </c>
      <c r="X76">
        <v>21.56</v>
      </c>
      <c r="Y76">
        <v>-4.5</v>
      </c>
      <c r="Z76">
        <v>0</v>
      </c>
    </row>
    <row r="77" spans="7:26">
      <c r="G77" t="s">
        <v>119</v>
      </c>
      <c r="H77" s="73">
        <v>28.48</v>
      </c>
      <c r="I77" s="46">
        <v>23.58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52.06</v>
      </c>
      <c r="V77" s="74">
        <v>-4.5</v>
      </c>
      <c r="W77">
        <v>28.48</v>
      </c>
      <c r="X77">
        <v>23.58</v>
      </c>
      <c r="Y77">
        <v>-4.5</v>
      </c>
      <c r="Z77">
        <v>0</v>
      </c>
    </row>
    <row r="78" spans="7:26">
      <c r="G78" t="s">
        <v>120</v>
      </c>
      <c r="H78" s="73">
        <v>40.39</v>
      </c>
      <c r="I78" s="46">
        <v>31.3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71.69</v>
      </c>
      <c r="V78" s="74">
        <v>-4.5</v>
      </c>
      <c r="W78">
        <v>40.39</v>
      </c>
      <c r="X78">
        <v>31.3</v>
      </c>
      <c r="Y78">
        <v>-4.5</v>
      </c>
      <c r="Z78">
        <v>0</v>
      </c>
    </row>
    <row r="79" spans="7:26">
      <c r="G79" t="s">
        <v>121</v>
      </c>
      <c r="H79" s="73">
        <v>0</v>
      </c>
      <c r="I79" s="46">
        <v>31.05</v>
      </c>
      <c r="J79" s="46">
        <v>0</v>
      </c>
      <c r="K79" s="46">
        <v>0</v>
      </c>
      <c r="L79" s="46">
        <v>0</v>
      </c>
      <c r="M79" s="74">
        <v>0.82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31.87</v>
      </c>
      <c r="V79" s="74">
        <v>-4.5</v>
      </c>
      <c r="W79">
        <v>0</v>
      </c>
      <c r="X79">
        <v>31.05</v>
      </c>
      <c r="Y79">
        <v>-4.5</v>
      </c>
      <c r="Z79">
        <v>0.82</v>
      </c>
    </row>
    <row r="80" spans="7:26">
      <c r="G80" t="s">
        <v>122</v>
      </c>
      <c r="H80" s="73">
        <v>0</v>
      </c>
      <c r="I80" s="46">
        <v>27.21</v>
      </c>
      <c r="J80" s="46">
        <v>0</v>
      </c>
      <c r="K80" s="46">
        <v>0</v>
      </c>
      <c r="L80" s="46">
        <v>0</v>
      </c>
      <c r="M80" s="74">
        <v>0.83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28.04</v>
      </c>
      <c r="V80" s="74">
        <v>-4.5</v>
      </c>
      <c r="W80">
        <v>0</v>
      </c>
      <c r="X80">
        <v>27.21</v>
      </c>
      <c r="Y80">
        <v>-4.5</v>
      </c>
      <c r="Z80">
        <v>0.83</v>
      </c>
    </row>
    <row r="81" spans="7:26">
      <c r="G81" t="s">
        <v>123</v>
      </c>
      <c r="H81" s="73">
        <v>0</v>
      </c>
      <c r="I81" s="46">
        <v>18.34</v>
      </c>
      <c r="J81" s="46">
        <v>0</v>
      </c>
      <c r="K81" s="46">
        <v>0</v>
      </c>
      <c r="L81" s="46">
        <v>0</v>
      </c>
      <c r="M81" s="74">
        <v>0.92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19.260000000000002</v>
      </c>
      <c r="V81" s="74">
        <v>-4.5</v>
      </c>
      <c r="W81">
        <v>0</v>
      </c>
      <c r="X81">
        <v>18.34</v>
      </c>
      <c r="Y81">
        <v>-4.5</v>
      </c>
      <c r="Z81">
        <v>0.92</v>
      </c>
    </row>
    <row r="82" spans="7:26">
      <c r="G82" t="s">
        <v>124</v>
      </c>
      <c r="H82" s="73">
        <v>0</v>
      </c>
      <c r="I82" s="46">
        <v>18.87</v>
      </c>
      <c r="J82" s="46">
        <v>0</v>
      </c>
      <c r="K82" s="46">
        <v>0</v>
      </c>
      <c r="L82" s="46">
        <v>0</v>
      </c>
      <c r="M82" s="74">
        <v>1.4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20.27</v>
      </c>
      <c r="V82" s="74">
        <v>-4.5</v>
      </c>
      <c r="W82">
        <v>0</v>
      </c>
      <c r="X82">
        <v>18.87</v>
      </c>
      <c r="Y82">
        <v>-4.5</v>
      </c>
      <c r="Z82">
        <v>1.4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2.1800000000000002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2.1800000000000002</v>
      </c>
      <c r="V83" s="74">
        <v>-4.5</v>
      </c>
      <c r="W83">
        <v>0</v>
      </c>
      <c r="X83">
        <v>0</v>
      </c>
      <c r="Y83">
        <v>-4.5</v>
      </c>
      <c r="Z83">
        <v>2.1800000000000002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2.1</v>
      </c>
      <c r="V84" s="74">
        <v>-4.5</v>
      </c>
      <c r="W84">
        <v>0</v>
      </c>
      <c r="X84">
        <v>0</v>
      </c>
      <c r="Y84">
        <v>-4.5</v>
      </c>
      <c r="Z84">
        <v>2.1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1.45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1.45</v>
      </c>
      <c r="V85" s="74">
        <v>-4.5</v>
      </c>
      <c r="W85">
        <v>0</v>
      </c>
      <c r="X85">
        <v>0</v>
      </c>
      <c r="Y85">
        <v>-4.5</v>
      </c>
      <c r="Z85">
        <v>1.45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1.92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1.92</v>
      </c>
      <c r="V86" s="74">
        <v>-4.5</v>
      </c>
      <c r="W86">
        <v>0</v>
      </c>
      <c r="X86">
        <v>0</v>
      </c>
      <c r="Y86">
        <v>-4.5</v>
      </c>
      <c r="Z86">
        <v>1.92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2.86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2.86</v>
      </c>
      <c r="V87" s="74">
        <v>-4.5</v>
      </c>
      <c r="W87">
        <v>0</v>
      </c>
      <c r="X87">
        <v>0</v>
      </c>
      <c r="Y87">
        <v>-4.5</v>
      </c>
      <c r="Z87">
        <v>2.86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-4.5</v>
      </c>
      <c r="W88">
        <v>0</v>
      </c>
      <c r="X88">
        <v>0</v>
      </c>
      <c r="Y88">
        <v>-4.5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-4.5</v>
      </c>
      <c r="W89">
        <v>0</v>
      </c>
      <c r="X89">
        <v>0</v>
      </c>
      <c r="Y89">
        <v>-4.5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-4.5</v>
      </c>
      <c r="W90">
        <v>0</v>
      </c>
      <c r="X90">
        <v>0</v>
      </c>
      <c r="Y90">
        <v>-4.5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-4.5</v>
      </c>
      <c r="W91">
        <v>0</v>
      </c>
      <c r="X91">
        <v>0</v>
      </c>
      <c r="Y91">
        <v>-4.5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-4.5</v>
      </c>
      <c r="W92">
        <v>0</v>
      </c>
      <c r="X92">
        <v>0</v>
      </c>
      <c r="Y92">
        <v>-4.5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-4.5</v>
      </c>
      <c r="W93">
        <v>0</v>
      </c>
      <c r="X93">
        <v>0</v>
      </c>
      <c r="Y93">
        <v>-4.5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-4.5</v>
      </c>
      <c r="W94">
        <v>0</v>
      </c>
      <c r="X94">
        <v>0</v>
      </c>
      <c r="Y94">
        <v>-4.5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2.21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2.21</v>
      </c>
      <c r="V95" s="74">
        <v>-4.5</v>
      </c>
      <c r="W95">
        <v>0</v>
      </c>
      <c r="X95">
        <v>0</v>
      </c>
      <c r="Y95">
        <v>-4.5</v>
      </c>
      <c r="Z95">
        <v>2.21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1.93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1.93</v>
      </c>
      <c r="V96" s="74">
        <v>-4.5</v>
      </c>
      <c r="W96">
        <v>0</v>
      </c>
      <c r="X96">
        <v>0</v>
      </c>
      <c r="Y96">
        <v>-4.5</v>
      </c>
      <c r="Z96">
        <v>1.93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2.0099999999999998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2.0099999999999998</v>
      </c>
      <c r="V97" s="74">
        <v>-4.5</v>
      </c>
      <c r="W97">
        <v>0</v>
      </c>
      <c r="X97">
        <v>0</v>
      </c>
      <c r="Y97">
        <v>-4.5</v>
      </c>
      <c r="Z97">
        <v>2.0099999999999998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0.39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0.39</v>
      </c>
      <c r="V98" s="74">
        <v>-4.5</v>
      </c>
      <c r="W98">
        <v>0</v>
      </c>
      <c r="X98">
        <v>0</v>
      </c>
      <c r="Y98">
        <v>-4.5</v>
      </c>
      <c r="Z98">
        <v>0.39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0.14316999999999999</v>
      </c>
      <c r="I99" s="69">
        <f t="shared" ref="I99:BQ99" si="1">SUM(I3:I98)/4000</f>
        <v>5.7952500000000011E-2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4.1752500000000005E-2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0.24287500000000004</v>
      </c>
      <c r="V99" s="70">
        <f t="shared" si="1"/>
        <v>-0.108</v>
      </c>
      <c r="W99">
        <f t="shared" si="1"/>
        <v>0.14316999999999999</v>
      </c>
      <c r="X99">
        <f t="shared" si="1"/>
        <v>5.7952500000000011E-2</v>
      </c>
      <c r="Y99">
        <f t="shared" si="1"/>
        <v>-0.108</v>
      </c>
      <c r="Z99">
        <f t="shared" si="1"/>
        <v>4.1752500000000005E-2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45222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10.221399999999999</v>
      </c>
      <c r="E3">
        <f>GT_NG!P3</f>
        <v>15.699227284838795</v>
      </c>
      <c r="F3">
        <f>GT_Spot!P3</f>
        <v>0</v>
      </c>
      <c r="G3">
        <f>PPCL_NG!P3</f>
        <v>45.39</v>
      </c>
      <c r="H3">
        <f>PPCL_Spot!P3</f>
        <v>0</v>
      </c>
      <c r="I3">
        <f>Bawana_NG!P3</f>
        <v>79.426372562451462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682.91803755017634</v>
      </c>
      <c r="P3" s="36">
        <v>95.784577299880524</v>
      </c>
      <c r="Q3" s="36">
        <v>32.605577705451587</v>
      </c>
      <c r="R3" s="38">
        <v>0</v>
      </c>
      <c r="S3" s="38">
        <v>0</v>
      </c>
      <c r="T3" s="37">
        <f>SUMPRODUCT(LTA!J3:AN3,LTA!J$101:AN$101,LTA!J$103:AN$103)</f>
        <v>34.120000000000005</v>
      </c>
      <c r="U3" s="37">
        <f>SUMPRODUCT(LTA!J3:AN3,LTA!J$102:AN$102,LTA!J$103:AN$103)</f>
        <v>62.77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-199.54</v>
      </c>
      <c r="AC3">
        <f>SUMIF(B3:AB3,"&gt;0")*$AC$2-SUMIF(B3:AB3,"&lt;0")*($AC$2/(1-$AC$2))+SUMIF(AI3:AR3,"&gt;0")*$AC$2-SUMIF(AI3:AR3,"&lt;0")*($AC$2/(1-$AC$2))</f>
        <v>11.521283258923482</v>
      </c>
      <c r="AD3">
        <f>SUM(B3:AB3,AI3:AR3)-AC3</f>
        <v>896.86390914387516</v>
      </c>
      <c r="AE3">
        <f>'IDT-1'!B3</f>
        <v>159</v>
      </c>
      <c r="AF3" s="24"/>
      <c r="AG3">
        <f>SUM(AD3:AF3)+AT3</f>
        <v>1055.8639091438752</v>
      </c>
      <c r="AI3" s="34">
        <f>PXIL!H3</f>
        <v>0</v>
      </c>
      <c r="AJ3" s="34">
        <f>PXIL!N3</f>
        <v>0</v>
      </c>
      <c r="AK3" s="34">
        <f>RTM_IEX!H3</f>
        <v>48.41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15.699227284838795</v>
      </c>
      <c r="F4">
        <f>GT_Spot!P4</f>
        <v>0</v>
      </c>
      <c r="G4">
        <f>PPCL_NG!P4</f>
        <v>45.39</v>
      </c>
      <c r="H4">
        <f>PPCL_Spot!P4</f>
        <v>0</v>
      </c>
      <c r="I4">
        <f>Bawana_NG!P4</f>
        <v>79.426372562451462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684.61873503585582</v>
      </c>
      <c r="P4" s="36">
        <v>95.784577299880524</v>
      </c>
      <c r="Q4" s="36">
        <v>32.605577705451587</v>
      </c>
      <c r="R4" s="38">
        <v>0</v>
      </c>
      <c r="S4" s="38">
        <v>0</v>
      </c>
      <c r="T4" s="37">
        <f>SUMPRODUCT(LTA!J4:AN4,LTA!J$101:AN$101,LTA!J$103:AN$103)</f>
        <v>33.510000000000005</v>
      </c>
      <c r="U4" s="37">
        <f>SUMPRODUCT(LTA!J4:AN4,LTA!J$102:AN$102,LTA!J$103:AN$103)</f>
        <v>62.69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-199.54</v>
      </c>
      <c r="AC4">
        <f t="shared" ref="AC4:AC67" si="0">SUMIF(B4:AB4,"&gt;0")*$AC$2-SUMIF(B4:AB4,"&lt;0")*($AC$2/(1-$AC$2))+SUMIF(AI4:AR4,"&gt;0")*$AC$2-SUMIF(AI4:AR4,"&lt;0")*($AC$2/(1-$AC$2))</f>
        <v>11.487585396797462</v>
      </c>
      <c r="AD4">
        <f t="shared" ref="AD4:AD67" si="1">SUM(B4:AB4,AI4:AR4)-AC4</f>
        <v>893.06830449168069</v>
      </c>
      <c r="AE4">
        <f>'IDT-1'!B4</f>
        <v>145</v>
      </c>
      <c r="AF4" s="24"/>
      <c r="AG4">
        <f t="shared" ref="AG4:AG67" si="2">SUM(AD4:AF4)+AT4</f>
        <v>1038.0683044916807</v>
      </c>
      <c r="AI4" s="34">
        <f>PXIL!H4</f>
        <v>0</v>
      </c>
      <c r="AJ4" s="34">
        <f>PXIL!N4</f>
        <v>0</v>
      </c>
      <c r="AK4" s="34">
        <f>RTM_IEX!H4</f>
        <v>43.57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15.699227284838795</v>
      </c>
      <c r="F5">
        <f>GT_Spot!P5</f>
        <v>0</v>
      </c>
      <c r="G5">
        <f>PPCL_NG!P5</f>
        <v>45.39</v>
      </c>
      <c r="H5">
        <f>PPCL_Spot!P5</f>
        <v>0</v>
      </c>
      <c r="I5">
        <f>Bawana_NG!P5</f>
        <v>79.426372562451462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674.4306058426472</v>
      </c>
      <c r="P5" s="36">
        <v>95.784577299880524</v>
      </c>
      <c r="Q5" s="36">
        <v>32.605577705451587</v>
      </c>
      <c r="R5" s="38">
        <v>0</v>
      </c>
      <c r="S5" s="38">
        <v>0</v>
      </c>
      <c r="T5" s="37">
        <f>SUMPRODUCT(LTA!J5:AN5,LTA!J$101:AN$101,LTA!J$103:AN$103)</f>
        <v>32.75</v>
      </c>
      <c r="U5" s="37">
        <f>SUMPRODUCT(LTA!J5:AN5,LTA!J$102:AN$102,LTA!J$103:AN$103)</f>
        <v>61.87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-199.54</v>
      </c>
      <c r="AC5">
        <f t="shared" si="0"/>
        <v>11.409545859897225</v>
      </c>
      <c r="AD5">
        <f t="shared" si="1"/>
        <v>884.27821483537218</v>
      </c>
      <c r="AE5">
        <f>'IDT-1'!B5</f>
        <v>143</v>
      </c>
      <c r="AF5" s="24"/>
      <c r="AG5">
        <f t="shared" si="2"/>
        <v>1027.2782148353722</v>
      </c>
      <c r="AI5" s="34">
        <f>PXIL!H5</f>
        <v>0</v>
      </c>
      <c r="AJ5" s="34">
        <f>PXIL!N5</f>
        <v>0</v>
      </c>
      <c r="AK5" s="34">
        <f>RTM_IEX!H5</f>
        <v>46.47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15.699227284838795</v>
      </c>
      <c r="F6">
        <f>GT_Spot!P6</f>
        <v>0</v>
      </c>
      <c r="G6">
        <f>PPCL_NG!P6</f>
        <v>45.39</v>
      </c>
      <c r="H6">
        <f>PPCL_Spot!P6</f>
        <v>0</v>
      </c>
      <c r="I6">
        <f>Bawana_NG!P6</f>
        <v>79.426372562451462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683.20368998986282</v>
      </c>
      <c r="P6" s="36">
        <v>95.784577299880524</v>
      </c>
      <c r="Q6" s="36">
        <v>32.605577705451587</v>
      </c>
      <c r="R6" s="38">
        <v>0</v>
      </c>
      <c r="S6" s="38">
        <v>0</v>
      </c>
      <c r="T6" s="37">
        <f>SUMPRODUCT(LTA!J6:AN6,LTA!J$101:AN$101,LTA!J$103:AN$103)</f>
        <v>32.35</v>
      </c>
      <c r="U6" s="37">
        <f>SUMPRODUCT(LTA!J6:AN6,LTA!J$102:AN$102,LTA!J$103:AN$103)</f>
        <v>58.870000000000005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-199.54</v>
      </c>
      <c r="AC6">
        <f t="shared" si="0"/>
        <v>11.397253000392725</v>
      </c>
      <c r="AD6">
        <f t="shared" si="1"/>
        <v>882.89359184209252</v>
      </c>
      <c r="AE6">
        <f>'IDT-1'!B6</f>
        <v>129</v>
      </c>
      <c r="AF6" s="24"/>
      <c r="AG6">
        <f t="shared" si="2"/>
        <v>1011.8935918420925</v>
      </c>
      <c r="AI6" s="34">
        <f>PXIL!H6</f>
        <v>0</v>
      </c>
      <c r="AJ6" s="34">
        <f>PXIL!N6</f>
        <v>0</v>
      </c>
      <c r="AK6" s="34">
        <f>RTM_IEX!H6</f>
        <v>39.700000000000003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15.699227284838795</v>
      </c>
      <c r="F7">
        <f>GT_Spot!P7</f>
        <v>0</v>
      </c>
      <c r="G7">
        <f>PPCL_NG!P7</f>
        <v>44.997152078982346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722.94317945547118</v>
      </c>
      <c r="P7" s="36">
        <v>95.784577299880524</v>
      </c>
      <c r="Q7" s="36">
        <v>32.605577705451587</v>
      </c>
      <c r="R7" s="38">
        <v>0</v>
      </c>
      <c r="S7" s="38">
        <v>0</v>
      </c>
      <c r="T7" s="37">
        <f>SUMPRODUCT(LTA!J7:AN7,LTA!J$101:AN$101,LTA!J$103:AN$103)</f>
        <v>31.96</v>
      </c>
      <c r="U7" s="37">
        <f>SUMPRODUCT(LTA!J7:AN7,LTA!J$102:AN$102,LTA!J$103:AN$103)</f>
        <v>57.36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-199.54</v>
      </c>
      <c r="AC7">
        <f t="shared" si="0"/>
        <v>11.758265596221252</v>
      </c>
      <c r="AD7">
        <f t="shared" si="1"/>
        <v>923.55673786314219</v>
      </c>
      <c r="AE7">
        <f>'IDT-1'!B7</f>
        <v>83</v>
      </c>
      <c r="AF7" s="24"/>
      <c r="AG7">
        <f t="shared" si="2"/>
        <v>1006.5567378631422</v>
      </c>
      <c r="AI7" s="34">
        <f>PXIL!H7</f>
        <v>0</v>
      </c>
      <c r="AJ7" s="34">
        <f>PXIL!N7</f>
        <v>0</v>
      </c>
      <c r="AK7" s="34">
        <f>RTM_IEX!H7</f>
        <v>38.729999999999997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15.699227284838795</v>
      </c>
      <c r="F8">
        <f>GT_Spot!P8</f>
        <v>0</v>
      </c>
      <c r="G8">
        <f>PPCL_NG!P8</f>
        <v>44.997152078982346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717.61077848315642</v>
      </c>
      <c r="P8" s="36">
        <v>95.784577299880524</v>
      </c>
      <c r="Q8" s="36">
        <v>32.605577705451587</v>
      </c>
      <c r="R8" s="38">
        <v>0</v>
      </c>
      <c r="S8" s="38">
        <v>0</v>
      </c>
      <c r="T8" s="37">
        <f>SUMPRODUCT(LTA!J8:AN8,LTA!J$101:AN$101,LTA!J$103:AN$103)</f>
        <v>31.68</v>
      </c>
      <c r="U8" s="37">
        <f>SUMPRODUCT(LTA!J8:AN8,LTA!J$102:AN$102,LTA!J$103:AN$103)</f>
        <v>55.89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-199.54</v>
      </c>
      <c r="AC8">
        <f t="shared" si="0"/>
        <v>11.695940467664883</v>
      </c>
      <c r="AD8">
        <f t="shared" si="1"/>
        <v>916.53666201938393</v>
      </c>
      <c r="AE8">
        <f>'IDT-1'!B8</f>
        <v>74</v>
      </c>
      <c r="AF8" s="24"/>
      <c r="AG8">
        <f t="shared" si="2"/>
        <v>990.53666201938393</v>
      </c>
      <c r="AI8" s="34">
        <f>PXIL!H8</f>
        <v>0</v>
      </c>
      <c r="AJ8" s="34">
        <f>PXIL!N8</f>
        <v>0</v>
      </c>
      <c r="AK8" s="34">
        <f>RTM_IEX!H8</f>
        <v>38.729999999999997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15.699227284838795</v>
      </c>
      <c r="F9">
        <f>GT_Spot!P9</f>
        <v>0</v>
      </c>
      <c r="G9">
        <f>PPCL_NG!P9</f>
        <v>44.997152078982346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707.66547205148754</v>
      </c>
      <c r="P9" s="36">
        <v>95.784577299880524</v>
      </c>
      <c r="Q9" s="36">
        <v>32.61</v>
      </c>
      <c r="R9" s="38">
        <v>0</v>
      </c>
      <c r="S9" s="38">
        <v>0</v>
      </c>
      <c r="T9" s="37">
        <f>SUMPRODUCT(LTA!J9:AN9,LTA!J$101:AN$101,LTA!J$103:AN$103)</f>
        <v>31.46</v>
      </c>
      <c r="U9" s="37">
        <f>SUMPRODUCT(LTA!J9:AN9,LTA!J$102:AN$102,LTA!J$103:AN$103)</f>
        <v>55.16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-199.54</v>
      </c>
      <c r="AC9">
        <f t="shared" si="0"/>
        <v>11.625620687258225</v>
      </c>
      <c r="AD9">
        <f t="shared" si="1"/>
        <v>908.6160976626702</v>
      </c>
      <c r="AE9">
        <f>'IDT-1'!B9</f>
        <v>69</v>
      </c>
      <c r="AF9" s="24"/>
      <c r="AG9">
        <f t="shared" si="2"/>
        <v>977.6160976626702</v>
      </c>
      <c r="AI9" s="34">
        <f>PXIL!H9</f>
        <v>0</v>
      </c>
      <c r="AJ9" s="34">
        <f>PXIL!N9</f>
        <v>0</v>
      </c>
      <c r="AK9" s="34">
        <f>RTM_IEX!H9</f>
        <v>41.63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15.699227284838795</v>
      </c>
      <c r="F10">
        <f>GT_Spot!P10</f>
        <v>0</v>
      </c>
      <c r="G10">
        <f>PPCL_NG!P10</f>
        <v>44.997152078982346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708.36553930640514</v>
      </c>
      <c r="P10" s="36">
        <v>95.784577299880524</v>
      </c>
      <c r="Q10" s="36">
        <v>32.61</v>
      </c>
      <c r="R10" s="38">
        <v>0</v>
      </c>
      <c r="S10" s="38">
        <v>0</v>
      </c>
      <c r="T10" s="37">
        <f>SUMPRODUCT(LTA!J10:AN10,LTA!J$101:AN$101,LTA!J$103:AN$103)</f>
        <v>31.240000000000002</v>
      </c>
      <c r="U10" s="37">
        <f>SUMPRODUCT(LTA!J10:AN10,LTA!J$102:AN$102,LTA!J$103:AN$103)</f>
        <v>54.16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-199.54</v>
      </c>
      <c r="AC10">
        <f t="shared" si="0"/>
        <v>11.595525279101498</v>
      </c>
      <c r="AD10">
        <f t="shared" si="1"/>
        <v>905.22626032574442</v>
      </c>
      <c r="AE10">
        <f>'IDT-1'!B10</f>
        <v>63</v>
      </c>
      <c r="AF10" s="24"/>
      <c r="AG10">
        <f t="shared" si="2"/>
        <v>968.22626032574442</v>
      </c>
      <c r="AI10" s="34">
        <f>PXIL!H10</f>
        <v>0</v>
      </c>
      <c r="AJ10" s="34">
        <f>PXIL!N10</f>
        <v>0</v>
      </c>
      <c r="AK10" s="34">
        <f>RTM_IEX!H10</f>
        <v>38.729999999999997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15.699227284838795</v>
      </c>
      <c r="F11">
        <f>GT_Spot!P11</f>
        <v>0</v>
      </c>
      <c r="G11">
        <f>PPCL_NG!P11</f>
        <v>44.997152078982346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670.76113659567807</v>
      </c>
      <c r="P11" s="36">
        <v>95.77</v>
      </c>
      <c r="Q11" s="36">
        <v>32.61</v>
      </c>
      <c r="R11" s="38">
        <v>0</v>
      </c>
      <c r="S11" s="38">
        <v>0</v>
      </c>
      <c r="T11" s="37">
        <f>SUMPRODUCT(LTA!J11:AN11,LTA!J$101:AN$101,LTA!J$103:AN$103)</f>
        <v>26.92</v>
      </c>
      <c r="U11" s="37">
        <f>SUMPRODUCT(LTA!J11:AN11,LTA!J$102:AN$102,LTA!J$103:AN$103)</f>
        <v>59.58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-199.54</v>
      </c>
      <c r="AC11">
        <f t="shared" si="0"/>
        <v>11.35934225500815</v>
      </c>
      <c r="AD11">
        <f t="shared" si="1"/>
        <v>878.62346333922994</v>
      </c>
      <c r="AE11">
        <f>'IDT-1'!B11</f>
        <v>73</v>
      </c>
      <c r="AF11" s="24"/>
      <c r="AG11">
        <f t="shared" si="2"/>
        <v>951.62346333922994</v>
      </c>
      <c r="AI11" s="34">
        <f>PXIL!H11</f>
        <v>0</v>
      </c>
      <c r="AJ11" s="34">
        <f>PXIL!N11</f>
        <v>0</v>
      </c>
      <c r="AK11" s="34">
        <f>RTM_IEX!H11</f>
        <v>48.41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15.699227284838795</v>
      </c>
      <c r="F12">
        <f>GT_Spot!P12</f>
        <v>0</v>
      </c>
      <c r="G12">
        <f>PPCL_NG!P12</f>
        <v>44.997152078982346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671.58056200979865</v>
      </c>
      <c r="P12" s="36">
        <v>95.77</v>
      </c>
      <c r="Q12" s="36">
        <v>32.61</v>
      </c>
      <c r="R12" s="38">
        <v>0</v>
      </c>
      <c r="S12" s="38">
        <v>0</v>
      </c>
      <c r="T12" s="37">
        <f>SUMPRODUCT(LTA!J12:AN12,LTA!J$101:AN$101,LTA!J$103:AN$103)</f>
        <v>26.050000000000004</v>
      </c>
      <c r="U12" s="37">
        <f>SUMPRODUCT(LTA!J12:AN12,LTA!J$102:AN$102,LTA!J$103:AN$103)</f>
        <v>59.21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-199.54</v>
      </c>
      <c r="AC12">
        <f t="shared" si="0"/>
        <v>11.313049198652411</v>
      </c>
      <c r="AD12">
        <f t="shared" si="1"/>
        <v>873.40918180970641</v>
      </c>
      <c r="AE12">
        <f>'IDT-1'!B12</f>
        <v>70</v>
      </c>
      <c r="AF12" s="24"/>
      <c r="AG12">
        <f t="shared" si="2"/>
        <v>943.40918180970641</v>
      </c>
      <c r="AI12" s="34">
        <f>PXIL!H12</f>
        <v>0</v>
      </c>
      <c r="AJ12" s="34">
        <f>PXIL!N12</f>
        <v>0</v>
      </c>
      <c r="AK12" s="34">
        <f>RTM_IEX!H12</f>
        <v>43.57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15.699227284838795</v>
      </c>
      <c r="F13">
        <f>GT_Spot!P13</f>
        <v>0</v>
      </c>
      <c r="G13">
        <f>PPCL_NG!P13</f>
        <v>44.997152078982346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685.07598660905433</v>
      </c>
      <c r="P13" s="36">
        <v>95.77</v>
      </c>
      <c r="Q13" s="36">
        <v>32.61</v>
      </c>
      <c r="R13" s="38">
        <v>0</v>
      </c>
      <c r="S13" s="38">
        <v>0</v>
      </c>
      <c r="T13" s="37">
        <f>SUMPRODUCT(LTA!J13:AN13,LTA!J$101:AN$101,LTA!J$103:AN$103)</f>
        <v>25.68</v>
      </c>
      <c r="U13" s="37">
        <f>SUMPRODUCT(LTA!J13:AN13,LTA!J$102:AN$102,LTA!J$103:AN$103)</f>
        <v>58.96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-199.54</v>
      </c>
      <c r="AC13">
        <f t="shared" si="0"/>
        <v>11.375224935125862</v>
      </c>
      <c r="AD13">
        <f t="shared" si="1"/>
        <v>880.41243067248877</v>
      </c>
      <c r="AE13">
        <f>'IDT-1'!B13</f>
        <v>70</v>
      </c>
      <c r="AF13" s="24"/>
      <c r="AG13">
        <f t="shared" si="2"/>
        <v>950.41243067248877</v>
      </c>
      <c r="AI13" s="34">
        <f>PXIL!H13</f>
        <v>0</v>
      </c>
      <c r="AJ13" s="34">
        <f>PXIL!N13</f>
        <v>0</v>
      </c>
      <c r="AK13" s="34">
        <f>RTM_IEX!H13</f>
        <v>37.76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15.699227284838795</v>
      </c>
      <c r="F14">
        <f>GT_Spot!P14</f>
        <v>0</v>
      </c>
      <c r="G14">
        <f>PPCL_NG!P14</f>
        <v>44.997152078982346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685.07598660905433</v>
      </c>
      <c r="P14" s="36">
        <v>95.77</v>
      </c>
      <c r="Q14" s="36">
        <v>32.61</v>
      </c>
      <c r="R14" s="38">
        <v>0</v>
      </c>
      <c r="S14" s="38">
        <v>0</v>
      </c>
      <c r="T14" s="37">
        <f>SUMPRODUCT(LTA!J14:AN14,LTA!J$101:AN$101,LTA!J$103:AN$103)</f>
        <v>25.369999999999997</v>
      </c>
      <c r="U14" s="37">
        <f>SUMPRODUCT(LTA!J14:AN14,LTA!J$102:AN$102,LTA!J$103:AN$103)</f>
        <v>58.46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-199.54</v>
      </c>
      <c r="AC14">
        <f t="shared" si="0"/>
        <v>11.342576935125864</v>
      </c>
      <c r="AD14">
        <f t="shared" si="1"/>
        <v>876.73507867248884</v>
      </c>
      <c r="AE14">
        <f>'IDT-1'!B14</f>
        <v>69</v>
      </c>
      <c r="AF14" s="24"/>
      <c r="AG14">
        <f t="shared" si="2"/>
        <v>945.73507867248884</v>
      </c>
      <c r="AI14" s="34">
        <f>PXIL!H14</f>
        <v>0</v>
      </c>
      <c r="AJ14" s="34">
        <f>PXIL!N14</f>
        <v>0</v>
      </c>
      <c r="AK14" s="34">
        <f>RTM_IEX!H14</f>
        <v>34.86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15.699227284838795</v>
      </c>
      <c r="F15">
        <f>GT_Spot!P15</f>
        <v>0</v>
      </c>
      <c r="G15">
        <f>PPCL_NG!P15</f>
        <v>44.997152078982346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680.84316075437698</v>
      </c>
      <c r="P15" s="36">
        <v>95.77</v>
      </c>
      <c r="Q15" s="36">
        <v>32.61</v>
      </c>
      <c r="R15" s="38">
        <v>0</v>
      </c>
      <c r="S15" s="38">
        <v>0</v>
      </c>
      <c r="T15" s="37">
        <f>SUMPRODUCT(LTA!J15:AN15,LTA!J$101:AN$101,LTA!J$103:AN$103)</f>
        <v>24.92</v>
      </c>
      <c r="U15" s="37">
        <f>SUMPRODUCT(LTA!J15:AN15,LTA!J$102:AN$102,LTA!J$103:AN$103)</f>
        <v>56.730000000000004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-199.54</v>
      </c>
      <c r="AC15">
        <f t="shared" si="0"/>
        <v>11.252000067604701</v>
      </c>
      <c r="AD15">
        <f t="shared" si="1"/>
        <v>866.53282968533244</v>
      </c>
      <c r="AE15">
        <f>'IDT-1'!B15</f>
        <v>74</v>
      </c>
      <c r="AF15" s="24"/>
      <c r="AG15">
        <f t="shared" si="2"/>
        <v>940.53282968533244</v>
      </c>
      <c r="AI15" s="34">
        <f>PXIL!H15</f>
        <v>0</v>
      </c>
      <c r="AJ15" s="34">
        <f>PXIL!N15</f>
        <v>0</v>
      </c>
      <c r="AK15" s="34">
        <f>RTM_IEX!H15</f>
        <v>30.98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15.699227284838795</v>
      </c>
      <c r="F16">
        <f>GT_Spot!P16</f>
        <v>0</v>
      </c>
      <c r="G16">
        <f>PPCL_NG!P16</f>
        <v>45.39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680.84316075437698</v>
      </c>
      <c r="P16" s="36">
        <v>95.77</v>
      </c>
      <c r="Q16" s="36">
        <v>32.61</v>
      </c>
      <c r="R16" s="38">
        <v>0</v>
      </c>
      <c r="S16" s="38">
        <v>0</v>
      </c>
      <c r="T16" s="37">
        <f>SUMPRODUCT(LTA!J16:AN16,LTA!J$101:AN$101,LTA!J$103:AN$103)</f>
        <v>24.630000000000003</v>
      </c>
      <c r="U16" s="37">
        <f>SUMPRODUCT(LTA!J16:AN16,LTA!J$102:AN$102,LTA!J$103:AN$103)</f>
        <v>56.49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-199.54</v>
      </c>
      <c r="AC16">
        <f t="shared" si="0"/>
        <v>11.233809129309657</v>
      </c>
      <c r="AD16">
        <f t="shared" si="1"/>
        <v>864.48386854464513</v>
      </c>
      <c r="AE16">
        <f>'IDT-1'!B16</f>
        <v>76</v>
      </c>
      <c r="AF16" s="24"/>
      <c r="AG16">
        <f t="shared" si="2"/>
        <v>940.48386854464513</v>
      </c>
      <c r="AI16" s="34">
        <f>PXIL!H16</f>
        <v>0</v>
      </c>
      <c r="AJ16" s="34">
        <f>PXIL!N16</f>
        <v>0</v>
      </c>
      <c r="AK16" s="34">
        <f>RTM_IEX!H16</f>
        <v>29.05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15.699227284838795</v>
      </c>
      <c r="F17">
        <f>GT_Spot!P17</f>
        <v>0</v>
      </c>
      <c r="G17">
        <f>PPCL_NG!P17</f>
        <v>45.39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680.84316075437698</v>
      </c>
      <c r="P17" s="36">
        <v>95.77</v>
      </c>
      <c r="Q17" s="36">
        <v>32.61</v>
      </c>
      <c r="R17" s="38">
        <v>0</v>
      </c>
      <c r="S17" s="38">
        <v>0</v>
      </c>
      <c r="T17" s="37">
        <f>SUMPRODUCT(LTA!J17:AN17,LTA!J$101:AN$101,LTA!J$103:AN$103)</f>
        <v>24.160000000000004</v>
      </c>
      <c r="U17" s="37">
        <f>SUMPRODUCT(LTA!J17:AN17,LTA!J$102:AN$102,LTA!J$103:AN$103)</f>
        <v>56.24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-199.54</v>
      </c>
      <c r="AC17">
        <f t="shared" si="0"/>
        <v>11.295585129309657</v>
      </c>
      <c r="AD17">
        <f t="shared" si="1"/>
        <v>871.44209254464511</v>
      </c>
      <c r="AE17">
        <f>'IDT-1'!B17</f>
        <v>69</v>
      </c>
      <c r="AF17" s="24"/>
      <c r="AG17">
        <f t="shared" si="2"/>
        <v>940.44209254464511</v>
      </c>
      <c r="AI17" s="34">
        <f>PXIL!H17</f>
        <v>0</v>
      </c>
      <c r="AJ17" s="34">
        <f>PXIL!N17</f>
        <v>0</v>
      </c>
      <c r="AK17" s="34">
        <f>RTM_IEX!H17</f>
        <v>36.79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15.699227284838795</v>
      </c>
      <c r="F18">
        <f>GT_Spot!P18</f>
        <v>0</v>
      </c>
      <c r="G18">
        <f>PPCL_NG!P18</f>
        <v>45.39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680.84316075437698</v>
      </c>
      <c r="P18" s="36">
        <v>95.77</v>
      </c>
      <c r="Q18" s="36">
        <v>32.61</v>
      </c>
      <c r="R18" s="38">
        <v>0</v>
      </c>
      <c r="S18" s="38">
        <v>0</v>
      </c>
      <c r="T18" s="37">
        <f>SUMPRODUCT(LTA!J18:AN18,LTA!J$101:AN$101,LTA!J$103:AN$103)</f>
        <v>23.79</v>
      </c>
      <c r="U18" s="37">
        <f>SUMPRODUCT(LTA!J18:AN18,LTA!J$102:AN$102,LTA!J$103:AN$103)</f>
        <v>55.99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-199.54</v>
      </c>
      <c r="AC18">
        <f t="shared" si="0"/>
        <v>11.256073129309657</v>
      </c>
      <c r="AD18">
        <f t="shared" si="1"/>
        <v>866.99160454464516</v>
      </c>
      <c r="AE18">
        <f>'IDT-1'!B18</f>
        <v>75</v>
      </c>
      <c r="AF18" s="24"/>
      <c r="AG18">
        <f t="shared" si="2"/>
        <v>941.99160454464516</v>
      </c>
      <c r="AI18" s="34">
        <f>PXIL!H18</f>
        <v>0</v>
      </c>
      <c r="AJ18" s="34">
        <f>PXIL!N18</f>
        <v>0</v>
      </c>
      <c r="AK18" s="34">
        <f>RTM_IEX!H18</f>
        <v>32.92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15.699227284838795</v>
      </c>
      <c r="F19">
        <f>GT_Spot!P19</f>
        <v>0</v>
      </c>
      <c r="G19">
        <f>PPCL_NG!P19</f>
        <v>45.39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678.07041313537707</v>
      </c>
      <c r="P19" s="36">
        <v>95.77</v>
      </c>
      <c r="Q19" s="36">
        <v>32.61</v>
      </c>
      <c r="R19" s="38">
        <v>0</v>
      </c>
      <c r="S19" s="38">
        <v>0</v>
      </c>
      <c r="T19" s="37">
        <f>SUMPRODUCT(LTA!J19:AN19,LTA!J$101:AN$101,LTA!J$103:AN$103)</f>
        <v>23.08</v>
      </c>
      <c r="U19" s="37">
        <f>SUMPRODUCT(LTA!J19:AN19,LTA!J$102:AN$102,LTA!J$103:AN$103)</f>
        <v>55.74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-199.54</v>
      </c>
      <c r="AC19">
        <f t="shared" si="0"/>
        <v>11.308408950262457</v>
      </c>
      <c r="AD19">
        <f t="shared" si="1"/>
        <v>872.88652110469263</v>
      </c>
      <c r="AE19">
        <f>'IDT-1'!B19</f>
        <v>83</v>
      </c>
      <c r="AF19" s="24"/>
      <c r="AG19">
        <f t="shared" si="2"/>
        <v>955.88652110469263</v>
      </c>
      <c r="AI19" s="34">
        <f>PXIL!H19</f>
        <v>0</v>
      </c>
      <c r="AJ19" s="34">
        <f>PXIL!N19</f>
        <v>0</v>
      </c>
      <c r="AK19" s="34">
        <f>RTM_IEX!H19</f>
        <v>42.6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15.699227284838795</v>
      </c>
      <c r="F20">
        <f>GT_Spot!P20</f>
        <v>0</v>
      </c>
      <c r="G20">
        <f>PPCL_NG!P20</f>
        <v>45.39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678.07041313537707</v>
      </c>
      <c r="P20" s="36">
        <v>95.77</v>
      </c>
      <c r="Q20" s="36">
        <v>32.61</v>
      </c>
      <c r="R20" s="38">
        <v>0</v>
      </c>
      <c r="S20" s="38">
        <v>0</v>
      </c>
      <c r="T20" s="37">
        <f>SUMPRODUCT(LTA!J20:AN20,LTA!J$101:AN$101,LTA!J$103:AN$103)</f>
        <v>22.84</v>
      </c>
      <c r="U20" s="37">
        <f>SUMPRODUCT(LTA!J20:AN20,LTA!J$102:AN$102,LTA!J$103:AN$103)</f>
        <v>55.24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-199.54</v>
      </c>
      <c r="AC20">
        <f t="shared" si="0"/>
        <v>11.353024950262459</v>
      </c>
      <c r="AD20">
        <f t="shared" si="1"/>
        <v>877.91190510469255</v>
      </c>
      <c r="AE20">
        <f>'IDT-1'!B20</f>
        <v>95</v>
      </c>
      <c r="AF20" s="24"/>
      <c r="AG20">
        <f t="shared" si="2"/>
        <v>972.91190510469255</v>
      </c>
      <c r="AI20" s="34">
        <f>PXIL!H20</f>
        <v>0</v>
      </c>
      <c r="AJ20" s="34">
        <f>PXIL!N20</f>
        <v>0</v>
      </c>
      <c r="AK20" s="34">
        <f>RTM_IEX!H20</f>
        <v>48.41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15.699227284838795</v>
      </c>
      <c r="F21">
        <f>GT_Spot!P21</f>
        <v>0</v>
      </c>
      <c r="G21">
        <f>PPCL_NG!P21</f>
        <v>45.39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676.19249250322127</v>
      </c>
      <c r="P21" s="36">
        <v>95.77</v>
      </c>
      <c r="Q21" s="36">
        <v>32.61</v>
      </c>
      <c r="R21" s="38">
        <v>0</v>
      </c>
      <c r="S21" s="38">
        <v>0</v>
      </c>
      <c r="T21" s="37">
        <f>SUMPRODUCT(LTA!J21:AN21,LTA!J$101:AN$101,LTA!J$103:AN$103)</f>
        <v>22.68</v>
      </c>
      <c r="U21" s="37">
        <f>SUMPRODUCT(LTA!J21:AN21,LTA!J$102:AN$102,LTA!J$103:AN$103)</f>
        <v>54.99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-199.54</v>
      </c>
      <c r="AC21">
        <f t="shared" si="0"/>
        <v>11.392555248699486</v>
      </c>
      <c r="AD21">
        <f t="shared" si="1"/>
        <v>882.36445417409971</v>
      </c>
      <c r="AE21">
        <f>'IDT-1'!B21</f>
        <v>117</v>
      </c>
      <c r="AF21" s="24"/>
      <c r="AG21">
        <f t="shared" si="2"/>
        <v>999.36445417409971</v>
      </c>
      <c r="AI21" s="34">
        <f>PXIL!H21</f>
        <v>0</v>
      </c>
      <c r="AJ21" s="34">
        <f>PXIL!N21</f>
        <v>0</v>
      </c>
      <c r="AK21" s="34">
        <f>RTM_IEX!H21</f>
        <v>55.19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15.699227284838795</v>
      </c>
      <c r="F22">
        <f>GT_Spot!P22</f>
        <v>0</v>
      </c>
      <c r="G22">
        <f>PPCL_NG!P22</f>
        <v>45.39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681.74676563192747</v>
      </c>
      <c r="P22" s="36">
        <v>95.784577299880524</v>
      </c>
      <c r="Q22" s="36">
        <v>32.605577705451587</v>
      </c>
      <c r="R22" s="38">
        <v>0</v>
      </c>
      <c r="S22" s="38">
        <v>0</v>
      </c>
      <c r="T22" s="37">
        <f>SUMPRODUCT(LTA!J22:AN22,LTA!J$101:AN$101,LTA!J$103:AN$103)</f>
        <v>22.509999999999998</v>
      </c>
      <c r="U22" s="37">
        <f>SUMPRODUCT(LTA!J22:AN22,LTA!J$102:AN$102,LTA!J$103:AN$103)</f>
        <v>54.74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-199.54</v>
      </c>
      <c r="AC22">
        <f t="shared" si="0"/>
        <v>11.488954216279023</v>
      </c>
      <c r="AD22">
        <f t="shared" si="1"/>
        <v>893.22248334055837</v>
      </c>
      <c r="AE22">
        <f>'IDT-1'!B22</f>
        <v>128</v>
      </c>
      <c r="AF22" s="24"/>
      <c r="AG22">
        <f t="shared" si="2"/>
        <v>1021.2224833405584</v>
      </c>
      <c r="AI22" s="34">
        <f>PXIL!H22</f>
        <v>0</v>
      </c>
      <c r="AJ22" s="34">
        <f>PXIL!N22</f>
        <v>0</v>
      </c>
      <c r="AK22" s="34">
        <f>RTM_IEX!H22</f>
        <v>61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15.699227284838795</v>
      </c>
      <c r="F23">
        <f>GT_Spot!P23</f>
        <v>0</v>
      </c>
      <c r="G23">
        <f>PPCL_NG!P23</f>
        <v>45.39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684.17783089032127</v>
      </c>
      <c r="P23" s="36">
        <v>95.784577299880524</v>
      </c>
      <c r="Q23" s="36">
        <v>32.605577705451587</v>
      </c>
      <c r="R23" s="38">
        <v>0</v>
      </c>
      <c r="S23" s="38">
        <v>0</v>
      </c>
      <c r="T23" s="37">
        <f>SUMPRODUCT(LTA!J23:AN23,LTA!J$101:AN$101,LTA!J$103:AN$103)</f>
        <v>22.42</v>
      </c>
      <c r="U23" s="37">
        <f>SUMPRODUCT(LTA!J23:AN23,LTA!J$102:AN$102,LTA!J$103:AN$103)</f>
        <v>54.49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-199.54</v>
      </c>
      <c r="AC23">
        <f t="shared" si="0"/>
        <v>11.677723590552889</v>
      </c>
      <c r="AD23">
        <f t="shared" si="1"/>
        <v>914.48477922467839</v>
      </c>
      <c r="AE23">
        <f>'IDT-1'!B23</f>
        <v>157</v>
      </c>
      <c r="AF23" s="24"/>
      <c r="AG23">
        <f t="shared" si="2"/>
        <v>1071.4847792246783</v>
      </c>
      <c r="AI23" s="34">
        <f>PXIL!H23</f>
        <v>0</v>
      </c>
      <c r="AJ23" s="34">
        <f>PXIL!N23</f>
        <v>0</v>
      </c>
      <c r="AK23" s="34">
        <f>RTM_IEX!H23</f>
        <v>80.36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15.699227284838795</v>
      </c>
      <c r="F24">
        <f>GT_Spot!P24</f>
        <v>0</v>
      </c>
      <c r="G24">
        <f>PPCL_NG!P24</f>
        <v>45.39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701.91516912994234</v>
      </c>
      <c r="P24" s="36">
        <v>95.784577299880524</v>
      </c>
      <c r="Q24" s="36">
        <v>32.605577705451587</v>
      </c>
      <c r="R24" s="38">
        <v>0</v>
      </c>
      <c r="S24" s="38">
        <v>0</v>
      </c>
      <c r="T24" s="37">
        <f>SUMPRODUCT(LTA!J24:AN24,LTA!J$101:AN$101,LTA!J$103:AN$103)</f>
        <v>22.35</v>
      </c>
      <c r="U24" s="37">
        <f>SUMPRODUCT(LTA!J24:AN24,LTA!J$102:AN$102,LTA!J$103:AN$103)</f>
        <v>53.980000000000004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-199.54</v>
      </c>
      <c r="AC24">
        <f t="shared" si="0"/>
        <v>11.820172167061555</v>
      </c>
      <c r="AD24">
        <f t="shared" si="1"/>
        <v>930.52966888779088</v>
      </c>
      <c r="AE24">
        <f>'IDT-1'!B24</f>
        <v>176</v>
      </c>
      <c r="AF24" s="24"/>
      <c r="AG24">
        <f t="shared" si="2"/>
        <v>1106.5296688877909</v>
      </c>
      <c r="AI24" s="34">
        <f>PXIL!H24</f>
        <v>0</v>
      </c>
      <c r="AJ24" s="34">
        <f>PXIL!N24</f>
        <v>0</v>
      </c>
      <c r="AK24" s="34">
        <f>RTM_IEX!H24</f>
        <v>79.39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15.699227284838795</v>
      </c>
      <c r="F25">
        <f>GT_Spot!P25</f>
        <v>0</v>
      </c>
      <c r="G25">
        <f>PPCL_NG!P25</f>
        <v>45.39</v>
      </c>
      <c r="H25">
        <f>PPCL_Spot!P25</f>
        <v>0</v>
      </c>
      <c r="I25">
        <f>Bawana_NG!P25</f>
        <v>79.426372562451462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750.72488010762208</v>
      </c>
      <c r="P25" s="36">
        <v>95.784577299880524</v>
      </c>
      <c r="Q25" s="36">
        <v>32.605577705451587</v>
      </c>
      <c r="R25" s="38">
        <v>0</v>
      </c>
      <c r="S25" s="38">
        <v>0</v>
      </c>
      <c r="T25" s="37">
        <f>SUMPRODUCT(LTA!J25:AN25,LTA!J$101:AN$101,LTA!J$103:AN$103)</f>
        <v>22.15</v>
      </c>
      <c r="U25" s="37">
        <f>SUMPRODUCT(LTA!J25:AN25,LTA!J$102:AN$102,LTA!J$103:AN$103)</f>
        <v>53.980000000000004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-199.54</v>
      </c>
      <c r="AC25">
        <f t="shared" si="0"/>
        <v>12.181959473429007</v>
      </c>
      <c r="AD25">
        <f t="shared" si="1"/>
        <v>971.28007548681558</v>
      </c>
      <c r="AE25">
        <f>'IDT-1'!B25</f>
        <v>192</v>
      </c>
      <c r="AF25" s="24"/>
      <c r="AG25">
        <f t="shared" si="2"/>
        <v>1163.2800754868156</v>
      </c>
      <c r="AI25" s="34">
        <f>PXIL!H25</f>
        <v>0</v>
      </c>
      <c r="AJ25" s="34">
        <f>PXIL!N25</f>
        <v>0</v>
      </c>
      <c r="AK25" s="34">
        <f>RTM_IEX!H25</f>
        <v>76.489999999999995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15.699227284838795</v>
      </c>
      <c r="F26">
        <f>GT_Spot!P26</f>
        <v>0</v>
      </c>
      <c r="G26">
        <f>PPCL_NG!P26</f>
        <v>45.39</v>
      </c>
      <c r="H26">
        <f>PPCL_Spot!P26</f>
        <v>0</v>
      </c>
      <c r="I26">
        <f>Bawana_NG!P26</f>
        <v>79.426372562451462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788.06212230455651</v>
      </c>
      <c r="P26" s="36">
        <v>95.784577299880524</v>
      </c>
      <c r="Q26" s="36">
        <v>32.605577705451587</v>
      </c>
      <c r="R26" s="38">
        <v>0</v>
      </c>
      <c r="S26" s="38">
        <v>0</v>
      </c>
      <c r="T26" s="37">
        <f>SUMPRODUCT(LTA!J26:AN26,LTA!J$101:AN$101,LTA!J$103:AN$103)</f>
        <v>21.91</v>
      </c>
      <c r="U26" s="37">
        <f>SUMPRODUCT(LTA!J26:AN26,LTA!J$102:AN$102,LTA!J$103:AN$103)</f>
        <v>53.980000000000004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-199.54</v>
      </c>
      <c r="AC26">
        <f t="shared" si="0"/>
        <v>12.55100720476203</v>
      </c>
      <c r="AD26">
        <f t="shared" si="1"/>
        <v>1012.8482699524168</v>
      </c>
      <c r="AE26">
        <f>'IDT-1'!B26</f>
        <v>191</v>
      </c>
      <c r="AF26" s="24"/>
      <c r="AG26">
        <f t="shared" si="2"/>
        <v>1203.8482699524168</v>
      </c>
      <c r="AI26" s="34">
        <f>PXIL!H26</f>
        <v>0</v>
      </c>
      <c r="AJ26" s="34">
        <f>PXIL!N26</f>
        <v>0</v>
      </c>
      <c r="AK26" s="34">
        <f>RTM_IEX!H26</f>
        <v>81.33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15.699227284838795</v>
      </c>
      <c r="F27">
        <f>GT_Spot!P27</f>
        <v>0</v>
      </c>
      <c r="G27">
        <f>PPCL_NG!P27</f>
        <v>45.39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833.10705516483858</v>
      </c>
      <c r="P27" s="36">
        <v>95.784577299880524</v>
      </c>
      <c r="Q27" s="36">
        <v>32.605577705451587</v>
      </c>
      <c r="R27" s="38">
        <v>1.68</v>
      </c>
      <c r="S27" s="38">
        <v>0</v>
      </c>
      <c r="T27" s="37">
        <f>SUMPRODUCT(LTA!J27:AN27,LTA!J$101:AN$101,LTA!J$103:AN$103)</f>
        <v>21.68</v>
      </c>
      <c r="U27" s="37">
        <f>SUMPRODUCT(LTA!J27:AN27,LTA!J$102:AN$102,LTA!J$103:AN$103)</f>
        <v>53.980000000000004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-275.88</v>
      </c>
      <c r="AC27">
        <f t="shared" si="0"/>
        <v>13.678817019213033</v>
      </c>
      <c r="AD27">
        <f t="shared" si="1"/>
        <v>986.52291007053577</v>
      </c>
      <c r="AE27">
        <f>'IDT-1'!B27</f>
        <v>255</v>
      </c>
      <c r="AF27" s="24"/>
      <c r="AG27">
        <f t="shared" si="2"/>
        <v>1241.5229100705358</v>
      </c>
      <c r="AI27" s="34">
        <f>PXIL!H27</f>
        <v>0</v>
      </c>
      <c r="AJ27" s="34">
        <f>PXIL!N27</f>
        <v>0</v>
      </c>
      <c r="AK27" s="34">
        <f>RTM_IEX!H27</f>
        <v>81.33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15.699227284838795</v>
      </c>
      <c r="F28">
        <f>GT_Spot!P28</f>
        <v>0</v>
      </c>
      <c r="G28">
        <f>PPCL_NG!P28</f>
        <v>45.39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880.8879096611073</v>
      </c>
      <c r="P28" s="36">
        <v>95.784577299880524</v>
      </c>
      <c r="Q28" s="36">
        <v>32.604493414387029</v>
      </c>
      <c r="R28" s="38">
        <v>4.7952047952047954</v>
      </c>
      <c r="S28" s="38">
        <v>0</v>
      </c>
      <c r="T28" s="37">
        <f>SUMPRODUCT(LTA!J28:AN28,LTA!J$101:AN$101,LTA!J$103:AN$103)</f>
        <v>21.67</v>
      </c>
      <c r="U28" s="37">
        <f>SUMPRODUCT(LTA!J28:AN28,LTA!J$102:AN$102,LTA!J$103:AN$103)</f>
        <v>53.980000000000004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-275.88</v>
      </c>
      <c r="AC28">
        <f t="shared" si="0"/>
        <v>14.084012799216634</v>
      </c>
      <c r="AD28">
        <f t="shared" si="1"/>
        <v>1032.162689290941</v>
      </c>
      <c r="AE28">
        <f>'IDT-1'!B28</f>
        <v>270</v>
      </c>
      <c r="AF28" s="24"/>
      <c r="AG28">
        <f t="shared" si="2"/>
        <v>1302.162689290941</v>
      </c>
      <c r="AI28" s="34">
        <f>PXIL!H28</f>
        <v>0</v>
      </c>
      <c r="AJ28" s="34">
        <f>PXIL!N28</f>
        <v>0</v>
      </c>
      <c r="AK28" s="34">
        <f>RTM_IEX!H28</f>
        <v>76.489999999999995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15.699227284838795</v>
      </c>
      <c r="F29">
        <f>GT_Spot!P29</f>
        <v>0</v>
      </c>
      <c r="G29">
        <f>PPCL_NG!P29</f>
        <v>45.39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867.01452113463802</v>
      </c>
      <c r="P29" s="36">
        <v>95.784577299880524</v>
      </c>
      <c r="Q29" s="36">
        <v>32.61</v>
      </c>
      <c r="R29" s="38">
        <v>10.56</v>
      </c>
      <c r="S29" s="38">
        <v>0</v>
      </c>
      <c r="T29" s="37">
        <f>SUMPRODUCT(LTA!J29:AN29,LTA!J$101:AN$101,LTA!J$103:AN$103)</f>
        <v>21.67</v>
      </c>
      <c r="U29" s="37">
        <f>SUMPRODUCT(LTA!J29:AN29,LTA!J$102:AN$102,LTA!J$103:AN$103)</f>
        <v>53.980000000000004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8.7100000000000009</v>
      </c>
      <c r="Z29" s="34">
        <f>IEX!N29</f>
        <v>0</v>
      </c>
      <c r="AA29" s="75">
        <f>STOA!H29</f>
        <v>0.57999999999999996</v>
      </c>
      <c r="AB29" s="75">
        <f>-STOA!N29</f>
        <v>-275.88</v>
      </c>
      <c r="AC29">
        <f t="shared" si="0"/>
        <v>14.353441635939294</v>
      </c>
      <c r="AD29">
        <f t="shared" si="1"/>
        <v>1062.5101737181571</v>
      </c>
      <c r="AE29">
        <f>'IDT-1'!B29</f>
        <v>283.66499999999996</v>
      </c>
      <c r="AF29" s="24"/>
      <c r="AG29">
        <f t="shared" si="2"/>
        <v>1346.1751737181571</v>
      </c>
      <c r="AI29" s="34">
        <f>PXIL!H29</f>
        <v>0</v>
      </c>
      <c r="AJ29" s="34">
        <f>PXIL!N29</f>
        <v>0</v>
      </c>
      <c r="AK29" s="34">
        <f>RTM_IEX!H29</f>
        <v>106.5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15.699227284838795</v>
      </c>
      <c r="F30">
        <f>GT_Spot!P30</f>
        <v>0</v>
      </c>
      <c r="G30">
        <f>PPCL_NG!P30</f>
        <v>45.39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867.01452113463802</v>
      </c>
      <c r="P30" s="36">
        <v>95.784577299880524</v>
      </c>
      <c r="Q30" s="36">
        <v>32.61</v>
      </c>
      <c r="R30" s="38">
        <v>26.07</v>
      </c>
      <c r="S30" s="38">
        <v>0</v>
      </c>
      <c r="T30" s="37">
        <f>SUMPRODUCT(LTA!J30:AN30,LTA!J$101:AN$101,LTA!J$103:AN$103)</f>
        <v>26.07</v>
      </c>
      <c r="U30" s="37">
        <f>SUMPRODUCT(LTA!J30:AN30,LTA!J$102:AN$102,LTA!J$103:AN$103)</f>
        <v>53.980000000000004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-275.88</v>
      </c>
      <c r="AC30">
        <f t="shared" si="0"/>
        <v>14.664961635939292</v>
      </c>
      <c r="AD30">
        <f t="shared" si="1"/>
        <v>1097.5986537181568</v>
      </c>
      <c r="AE30">
        <f>'IDT-1'!B30</f>
        <v>266</v>
      </c>
      <c r="AF30" s="24"/>
      <c r="AG30">
        <f t="shared" si="2"/>
        <v>1363.5986537181568</v>
      </c>
      <c r="AI30" s="34">
        <f>PXIL!H30</f>
        <v>0</v>
      </c>
      <c r="AJ30" s="34">
        <f>PXIL!N30</f>
        <v>0</v>
      </c>
      <c r="AK30" s="34">
        <f>RTM_IEX!H30</f>
        <v>130.69999999999999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15.699227284838795</v>
      </c>
      <c r="F31">
        <f>GT_Spot!P31</f>
        <v>0</v>
      </c>
      <c r="G31">
        <f>PPCL_NG!P31</f>
        <v>45.39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867.01746448610231</v>
      </c>
      <c r="P31" s="36">
        <v>95.784577299880524</v>
      </c>
      <c r="Q31" s="36">
        <v>32.816558065160905</v>
      </c>
      <c r="R31" s="38">
        <v>42.5</v>
      </c>
      <c r="S31" s="38">
        <v>0</v>
      </c>
      <c r="T31" s="37">
        <f>SUMPRODUCT(LTA!J31:AN31,LTA!J$101:AN$101,LTA!J$103:AN$103)</f>
        <v>38.81</v>
      </c>
      <c r="U31" s="37">
        <f>SUMPRODUCT(LTA!J31:AN31,LTA!J$102:AN$102,LTA!J$103:AN$103)</f>
        <v>52.8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-275.88</v>
      </c>
      <c r="AC31">
        <f t="shared" si="0"/>
        <v>14.718109248405593</v>
      </c>
      <c r="AD31">
        <f t="shared" si="1"/>
        <v>1103.5850075223159</v>
      </c>
      <c r="AE31">
        <f>'IDT-1'!B31</f>
        <v>227</v>
      </c>
      <c r="AF31" s="24"/>
      <c r="AG31">
        <f t="shared" si="2"/>
        <v>1330.5850075223159</v>
      </c>
      <c r="AI31" s="34">
        <f>PXIL!H31</f>
        <v>0</v>
      </c>
      <c r="AJ31" s="34">
        <f>PXIL!N31</f>
        <v>0</v>
      </c>
      <c r="AK31" s="34">
        <f>RTM_IEX!H31</f>
        <v>108.44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15.699227284838795</v>
      </c>
      <c r="F32">
        <f>GT_Spot!P32</f>
        <v>0</v>
      </c>
      <c r="G32">
        <f>PPCL_NG!P32</f>
        <v>45.39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809.81494753473658</v>
      </c>
      <c r="P32" s="36">
        <v>95.784577299880524</v>
      </c>
      <c r="Q32" s="36">
        <v>32.816558065160905</v>
      </c>
      <c r="R32" s="38">
        <v>43.500000000000007</v>
      </c>
      <c r="S32" s="38">
        <v>0</v>
      </c>
      <c r="T32" s="37">
        <f>SUMPRODUCT(LTA!J32:AN32,LTA!J$101:AN$101,LTA!J$103:AN$103)</f>
        <v>56.52</v>
      </c>
      <c r="U32" s="37">
        <f>SUMPRODUCT(LTA!J32:AN32,LTA!J$102:AN$102,LTA!J$103:AN$103)</f>
        <v>52.8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40.659999999999997</v>
      </c>
      <c r="Z32" s="34">
        <f>IEX!N32</f>
        <v>0</v>
      </c>
      <c r="AA32" s="75">
        <f>STOA!H32</f>
        <v>0.68</v>
      </c>
      <c r="AB32" s="75">
        <f>-STOA!N32</f>
        <v>-275.88</v>
      </c>
      <c r="AC32">
        <f t="shared" si="0"/>
        <v>14.87349509923358</v>
      </c>
      <c r="AD32">
        <f t="shared" si="1"/>
        <v>1121.0871047201224</v>
      </c>
      <c r="AE32">
        <f>'IDT-1'!B32</f>
        <v>204.04900000000001</v>
      </c>
      <c r="AF32" s="24"/>
      <c r="AG32">
        <f t="shared" si="2"/>
        <v>1325.1361047201224</v>
      </c>
      <c r="AI32" s="34">
        <f>PXIL!H32</f>
        <v>0</v>
      </c>
      <c r="AJ32" s="34">
        <f>PXIL!N32</f>
        <v>0</v>
      </c>
      <c r="AK32" s="34">
        <f>RTM_IEX!H32</f>
        <v>123.93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15.699227284838795</v>
      </c>
      <c r="F33">
        <f>GT_Spot!P33</f>
        <v>0</v>
      </c>
      <c r="G33">
        <f>PPCL_NG!P33</f>
        <v>45.39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758.70939058477495</v>
      </c>
      <c r="P33" s="36">
        <v>95.784577299880524</v>
      </c>
      <c r="Q33" s="36">
        <v>32.604493414387029</v>
      </c>
      <c r="R33" s="38">
        <v>45.5</v>
      </c>
      <c r="S33" s="38">
        <v>0</v>
      </c>
      <c r="T33" s="37">
        <f>SUMPRODUCT(LTA!J33:AN33,LTA!J$101:AN$101,LTA!J$103:AN$103)</f>
        <v>87.83</v>
      </c>
      <c r="U33" s="37">
        <f>SUMPRODUCT(LTA!J33:AN33,LTA!J$102:AN$102,LTA!J$103:AN$103)</f>
        <v>51.83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61</v>
      </c>
      <c r="Z33" s="34">
        <f>IEX!N33</f>
        <v>0</v>
      </c>
      <c r="AA33" s="75">
        <f>STOA!H33</f>
        <v>0.68</v>
      </c>
      <c r="AB33" s="75">
        <f>-STOA!N33</f>
        <v>-275.88</v>
      </c>
      <c r="AC33">
        <f t="shared" si="0"/>
        <v>14.953684029147105</v>
      </c>
      <c r="AD33">
        <f t="shared" si="1"/>
        <v>1130.1192941894733</v>
      </c>
      <c r="AE33">
        <f>'IDT-1'!B33</f>
        <v>165.815</v>
      </c>
      <c r="AF33" s="24"/>
      <c r="AG33">
        <f t="shared" si="2"/>
        <v>1295.9342941894733</v>
      </c>
      <c r="AI33" s="34">
        <f>PXIL!H33</f>
        <v>0</v>
      </c>
      <c r="AJ33" s="34">
        <f>PXIL!N33</f>
        <v>0</v>
      </c>
      <c r="AK33" s="34">
        <f>RTM_IEX!H33</f>
        <v>131.68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15.699227284838795</v>
      </c>
      <c r="F34">
        <f>GT_Spot!P34</f>
        <v>0</v>
      </c>
      <c r="G34">
        <f>PPCL_NG!P34</f>
        <v>45.39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758.21115870913809</v>
      </c>
      <c r="P34" s="36">
        <v>95.784577299880524</v>
      </c>
      <c r="Q34" s="36">
        <v>32.604493414387029</v>
      </c>
      <c r="R34" s="38">
        <v>46.000000000000007</v>
      </c>
      <c r="S34" s="38">
        <v>0</v>
      </c>
      <c r="T34" s="37">
        <f>SUMPRODUCT(LTA!J34:AN34,LTA!J$101:AN$101,LTA!J$103:AN$103)</f>
        <v>128.42999999999998</v>
      </c>
      <c r="U34" s="37">
        <f>SUMPRODUCT(LTA!J34:AN34,LTA!J$102:AN$102,LTA!J$103:AN$103)</f>
        <v>51.83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32.92</v>
      </c>
      <c r="Z34" s="34">
        <f>IEX!N34</f>
        <v>0</v>
      </c>
      <c r="AA34" s="75">
        <f>STOA!H34</f>
        <v>0.68</v>
      </c>
      <c r="AB34" s="75">
        <f>-STOA!N34</f>
        <v>-275.88</v>
      </c>
      <c r="AC34">
        <f t="shared" si="0"/>
        <v>14.961619588641501</v>
      </c>
      <c r="AD34">
        <f t="shared" si="1"/>
        <v>1131.013126754342</v>
      </c>
      <c r="AE34">
        <f>'IDT-1'!B34</f>
        <v>165.66399999999999</v>
      </c>
      <c r="AF34" s="24"/>
      <c r="AG34">
        <f t="shared" si="2"/>
        <v>1296.677126754342</v>
      </c>
      <c r="AI34" s="34">
        <f>PXIL!H34</f>
        <v>0</v>
      </c>
      <c r="AJ34" s="34">
        <f>PXIL!N34</f>
        <v>0</v>
      </c>
      <c r="AK34" s="34">
        <f>RTM_IEX!H34</f>
        <v>120.06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15.699227284838795</v>
      </c>
      <c r="F35">
        <f>GT_Spot!P35</f>
        <v>0</v>
      </c>
      <c r="G35">
        <f>PPCL_NG!P35</f>
        <v>44.997152078982346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742.18362491597111</v>
      </c>
      <c r="P35" s="36">
        <v>95.784577299880524</v>
      </c>
      <c r="Q35" s="36">
        <v>32.604493414387029</v>
      </c>
      <c r="R35" s="38">
        <v>47.1</v>
      </c>
      <c r="S35" s="38">
        <v>0</v>
      </c>
      <c r="T35" s="37">
        <f>SUMPRODUCT(LTA!J35:AN35,LTA!J$101:AN$101,LTA!J$103:AN$103)</f>
        <v>177.57</v>
      </c>
      <c r="U35" s="37">
        <f>SUMPRODUCT(LTA!J35:AN35,LTA!J$102:AN$102,LTA!J$103:AN$103)</f>
        <v>51.83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-275.88</v>
      </c>
      <c r="AC35">
        <f t="shared" si="0"/>
        <v>15.023216229556672</v>
      </c>
      <c r="AD35">
        <f t="shared" si="1"/>
        <v>1137.9511483992417</v>
      </c>
      <c r="AE35">
        <f>'IDT-1'!B35</f>
        <v>189</v>
      </c>
      <c r="AF35" s="24"/>
      <c r="AG35">
        <f t="shared" si="2"/>
        <v>1326.9511483992417</v>
      </c>
      <c r="AI35" s="34">
        <f>PXIL!H35</f>
        <v>0</v>
      </c>
      <c r="AJ35" s="34">
        <f>PXIL!N35</f>
        <v>0</v>
      </c>
      <c r="AK35" s="34">
        <f>RTM_IEX!H35</f>
        <v>125.87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15.699227284838795</v>
      </c>
      <c r="F36">
        <f>GT_Spot!P36</f>
        <v>0</v>
      </c>
      <c r="G36">
        <f>PPCL_NG!P36</f>
        <v>44.997152078982346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705.09038817128294</v>
      </c>
      <c r="P36" s="36">
        <v>95.784577299880524</v>
      </c>
      <c r="Q36" s="36">
        <v>32.604493414387029</v>
      </c>
      <c r="R36" s="38">
        <v>47.1</v>
      </c>
      <c r="S36" s="38">
        <v>0</v>
      </c>
      <c r="T36" s="37">
        <f>SUMPRODUCT(LTA!J36:AN36,LTA!J$101:AN$101,LTA!J$103:AN$103)</f>
        <v>217.69</v>
      </c>
      <c r="U36" s="37">
        <f>SUMPRODUCT(LTA!J36:AN36,LTA!J$102:AN$102,LTA!J$103:AN$103)</f>
        <v>51.83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-275.88</v>
      </c>
      <c r="AC36">
        <f t="shared" si="0"/>
        <v>15.109427746203421</v>
      </c>
      <c r="AD36">
        <f t="shared" si="1"/>
        <v>1147.6617001379072</v>
      </c>
      <c r="AE36">
        <f>'IDT-1'!B36</f>
        <v>194</v>
      </c>
      <c r="AF36" s="24"/>
      <c r="AG36">
        <f t="shared" si="2"/>
        <v>1341.6617001379072</v>
      </c>
      <c r="AI36" s="34">
        <f>PXIL!H36</f>
        <v>0</v>
      </c>
      <c r="AJ36" s="34">
        <f>PXIL!N36</f>
        <v>0</v>
      </c>
      <c r="AK36" s="34">
        <f>RTM_IEX!H36</f>
        <v>132.63999999999999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15.699227284838795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704.01545637764923</v>
      </c>
      <c r="P37" s="36">
        <v>95.775314650388452</v>
      </c>
      <c r="Q37" s="36">
        <v>32.61</v>
      </c>
      <c r="R37" s="38">
        <v>47.1</v>
      </c>
      <c r="S37" s="38">
        <v>0</v>
      </c>
      <c r="T37" s="37">
        <f>SUMPRODUCT(LTA!J37:AN37,LTA!J$101:AN$101,LTA!J$103:AN$103)</f>
        <v>262.97000000000003</v>
      </c>
      <c r="U37" s="37">
        <f>SUMPRODUCT(LTA!J37:AN37,LTA!J$102:AN$102,LTA!J$103:AN$103)</f>
        <v>51.83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-275.88</v>
      </c>
      <c r="AC37">
        <f t="shared" si="0"/>
        <v>15.788120354762261</v>
      </c>
      <c r="AD37">
        <f t="shared" si="1"/>
        <v>1224.1071675928533</v>
      </c>
      <c r="AE37">
        <f>'IDT-1'!B37</f>
        <v>175</v>
      </c>
      <c r="AF37" s="24"/>
      <c r="AG37">
        <f t="shared" si="2"/>
        <v>1399.1071675928533</v>
      </c>
      <c r="AI37" s="34">
        <f>PXIL!H37</f>
        <v>0</v>
      </c>
      <c r="AJ37" s="34">
        <f>PXIL!N37</f>
        <v>0</v>
      </c>
      <c r="AK37" s="34">
        <f>RTM_IEX!H37</f>
        <v>165.56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15.699227284838795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688.8048516016712</v>
      </c>
      <c r="P38" s="36">
        <v>95.775314650388452</v>
      </c>
      <c r="Q38" s="36">
        <v>32.61</v>
      </c>
      <c r="R38" s="38">
        <v>47.1</v>
      </c>
      <c r="S38" s="38">
        <v>0</v>
      </c>
      <c r="T38" s="37">
        <f>SUMPRODUCT(LTA!J38:AN38,LTA!J$101:AN$101,LTA!J$103:AN$103)</f>
        <v>311.92</v>
      </c>
      <c r="U38" s="37">
        <f>SUMPRODUCT(LTA!J38:AN38,LTA!J$102:AN$102,LTA!J$103:AN$103)</f>
        <v>51.83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-275.88</v>
      </c>
      <c r="AC38">
        <f t="shared" si="0"/>
        <v>15.948715032733658</v>
      </c>
      <c r="AD38">
        <f t="shared" si="1"/>
        <v>1242.1959681389042</v>
      </c>
      <c r="AE38">
        <f>'IDT-1'!B38</f>
        <v>171</v>
      </c>
      <c r="AF38" s="24"/>
      <c r="AG38">
        <f t="shared" si="2"/>
        <v>1413.1959681389042</v>
      </c>
      <c r="AI38" s="34">
        <f>PXIL!H38</f>
        <v>0</v>
      </c>
      <c r="AJ38" s="34">
        <f>PXIL!N38</f>
        <v>0</v>
      </c>
      <c r="AK38" s="34">
        <f>RTM_IEX!H38</f>
        <v>150.07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15.573967492672526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684.04835904658717</v>
      </c>
      <c r="P39" s="36">
        <v>95.775314650388452</v>
      </c>
      <c r="Q39" s="36">
        <v>32.61</v>
      </c>
      <c r="R39" s="38">
        <v>47.1</v>
      </c>
      <c r="S39" s="38">
        <v>0</v>
      </c>
      <c r="T39" s="37">
        <f>SUMPRODUCT(LTA!J39:AN39,LTA!J$101:AN$101,LTA!J$103:AN$103)</f>
        <v>352.87</v>
      </c>
      <c r="U39" s="37">
        <f>SUMPRODUCT(LTA!J39:AN39,LTA!J$102:AN$102,LTA!J$103:AN$103)</f>
        <v>53.93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-275.88</v>
      </c>
      <c r="AC39">
        <f t="shared" si="0"/>
        <v>16.361243612077853</v>
      </c>
      <c r="AD39">
        <f t="shared" si="1"/>
        <v>1288.6616872123093</v>
      </c>
      <c r="AE39">
        <f>'IDT-1'!B39</f>
        <v>165</v>
      </c>
      <c r="AF39" s="24"/>
      <c r="AG39">
        <f t="shared" si="2"/>
        <v>1453.6616872123093</v>
      </c>
      <c r="AI39" s="34">
        <f>PXIL!H39</f>
        <v>0</v>
      </c>
      <c r="AJ39" s="34">
        <f>PXIL!N39</f>
        <v>0</v>
      </c>
      <c r="AK39" s="34">
        <f>RTM_IEX!H39</f>
        <v>158.78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15.060426929392445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667.22103214638139</v>
      </c>
      <c r="P40" s="36">
        <v>95.784577299880524</v>
      </c>
      <c r="Q40" s="36">
        <v>32.61</v>
      </c>
      <c r="R40" s="38">
        <v>47.099999999999994</v>
      </c>
      <c r="S40" s="38">
        <v>0</v>
      </c>
      <c r="T40" s="37">
        <f>SUMPRODUCT(LTA!J40:AN40,LTA!J$101:AN$101,LTA!J$103:AN$103)</f>
        <v>392.04999999999995</v>
      </c>
      <c r="U40" s="37">
        <f>SUMPRODUCT(LTA!J40:AN40,LTA!J$102:AN$102,LTA!J$103:AN$103)</f>
        <v>53.93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-275.88</v>
      </c>
      <c r="AC40">
        <f t="shared" si="0"/>
        <v>16.527989489714709</v>
      </c>
      <c r="AD40">
        <f t="shared" si="1"/>
        <v>1307.4433365206789</v>
      </c>
      <c r="AE40">
        <f>'IDT-1'!B40</f>
        <v>173</v>
      </c>
      <c r="AF40" s="24"/>
      <c r="AG40">
        <f t="shared" si="2"/>
        <v>1480.4433365206789</v>
      </c>
      <c r="AI40" s="34">
        <f>PXIL!H40</f>
        <v>0</v>
      </c>
      <c r="AJ40" s="34">
        <f>PXIL!N40</f>
        <v>0</v>
      </c>
      <c r="AK40" s="34">
        <f>RTM_IEX!H40</f>
        <v>155.88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15.060426929392445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667.34218039014468</v>
      </c>
      <c r="P41" s="36">
        <v>95.784577299880524</v>
      </c>
      <c r="Q41" s="36">
        <v>32.409999999999997</v>
      </c>
      <c r="R41" s="38">
        <v>47.1</v>
      </c>
      <c r="S41" s="38">
        <v>0</v>
      </c>
      <c r="T41" s="37">
        <f>SUMPRODUCT(LTA!J41:AN41,LTA!J$101:AN$101,LTA!J$103:AN$103)</f>
        <v>424.61</v>
      </c>
      <c r="U41" s="37">
        <f>SUMPRODUCT(LTA!J41:AN41,LTA!J$102:AN$102,LTA!J$103:AN$103)</f>
        <v>43.12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17.43</v>
      </c>
      <c r="Z41" s="34">
        <f>IEX!N41</f>
        <v>0</v>
      </c>
      <c r="AA41" s="75">
        <f>STOA!H41</f>
        <v>0.97</v>
      </c>
      <c r="AB41" s="75">
        <f>-STOA!N41</f>
        <v>-275.88</v>
      </c>
      <c r="AC41">
        <f t="shared" si="0"/>
        <v>16.948727594259822</v>
      </c>
      <c r="AD41">
        <f t="shared" si="1"/>
        <v>1354.8337466598969</v>
      </c>
      <c r="AE41">
        <f>'IDT-1'!B41</f>
        <v>139.809</v>
      </c>
      <c r="AF41" s="24"/>
      <c r="AG41">
        <f t="shared" si="2"/>
        <v>1494.6427466598968</v>
      </c>
      <c r="AI41" s="34">
        <f>PXIL!H41</f>
        <v>0</v>
      </c>
      <c r="AJ41" s="34">
        <f>PXIL!N41</f>
        <v>0</v>
      </c>
      <c r="AK41" s="34">
        <f>RTM_IEX!H41</f>
        <v>164.59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15.060426929392445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671.97311949166544</v>
      </c>
      <c r="P42" s="36">
        <v>95.784577299880524</v>
      </c>
      <c r="Q42" s="36">
        <v>32.409999999999997</v>
      </c>
      <c r="R42" s="38">
        <v>47.1</v>
      </c>
      <c r="S42" s="38">
        <v>0</v>
      </c>
      <c r="T42" s="37">
        <f>SUMPRODUCT(LTA!J42:AN42,LTA!J$101:AN$101,LTA!J$103:AN$103)</f>
        <v>458.88</v>
      </c>
      <c r="U42" s="37">
        <f>SUMPRODUCT(LTA!J42:AN42,LTA!J$102:AN$102,LTA!J$103:AN$103)</f>
        <v>43.12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50.34</v>
      </c>
      <c r="Z42" s="34">
        <f>IEX!N42</f>
        <v>0</v>
      </c>
      <c r="AA42" s="75">
        <f>STOA!H42</f>
        <v>0.97</v>
      </c>
      <c r="AB42" s="75">
        <f>-STOA!N42</f>
        <v>-275.88</v>
      </c>
      <c r="AC42">
        <f t="shared" si="0"/>
        <v>17.486943858353207</v>
      </c>
      <c r="AD42">
        <f t="shared" si="1"/>
        <v>1415.4564694973242</v>
      </c>
      <c r="AE42">
        <f>'IDT-1'!B42</f>
        <v>108.247</v>
      </c>
      <c r="AF42" s="24"/>
      <c r="AG42">
        <f t="shared" si="2"/>
        <v>1523.7034694973242</v>
      </c>
      <c r="AI42" s="34">
        <f>PXIL!H42</f>
        <v>0</v>
      </c>
      <c r="AJ42" s="34">
        <f>PXIL!N42</f>
        <v>0</v>
      </c>
      <c r="AK42" s="34">
        <f>RTM_IEX!H42</f>
        <v>153.94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15.060426929392445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671.96478807490621</v>
      </c>
      <c r="P43" s="36">
        <v>95.784577299880524</v>
      </c>
      <c r="Q43" s="36">
        <v>32.61</v>
      </c>
      <c r="R43" s="38">
        <v>47.1</v>
      </c>
      <c r="S43" s="38">
        <v>0</v>
      </c>
      <c r="T43" s="37">
        <f>SUMPRODUCT(LTA!J43:AN43,LTA!J$101:AN$101,LTA!J$103:AN$103)</f>
        <v>488.2</v>
      </c>
      <c r="U43" s="37">
        <f>SUMPRODUCT(LTA!J43:AN43,LTA!J$102:AN$102,LTA!J$103:AN$103)</f>
        <v>42.15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69.709999999999994</v>
      </c>
      <c r="Z43" s="34">
        <f>IEX!N43</f>
        <v>0</v>
      </c>
      <c r="AA43" s="75">
        <f>STOA!H43</f>
        <v>0.97</v>
      </c>
      <c r="AB43" s="75">
        <f>-STOA!N43</f>
        <v>-275.88</v>
      </c>
      <c r="AC43">
        <f t="shared" si="0"/>
        <v>17.474110541885729</v>
      </c>
      <c r="AD43">
        <f t="shared" si="1"/>
        <v>1414.0109713970326</v>
      </c>
      <c r="AE43">
        <f>'IDT-1'!B43</f>
        <v>85.579000000000008</v>
      </c>
      <c r="AF43" s="24"/>
      <c r="AG43">
        <f t="shared" si="2"/>
        <v>1499.5899713970325</v>
      </c>
      <c r="AI43" s="34">
        <f>PXIL!H43</f>
        <v>0</v>
      </c>
      <c r="AJ43" s="34">
        <f>PXIL!N43</f>
        <v>0</v>
      </c>
      <c r="AK43" s="34">
        <f>RTM_IEX!H43</f>
        <v>104.57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15.060426929392445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656.94142257843885</v>
      </c>
      <c r="P44" s="36">
        <v>95.784577299880524</v>
      </c>
      <c r="Q44" s="36">
        <v>32.61</v>
      </c>
      <c r="R44" s="38">
        <v>47.1</v>
      </c>
      <c r="S44" s="38">
        <v>0</v>
      </c>
      <c r="T44" s="37">
        <f>SUMPRODUCT(LTA!J44:AN44,LTA!J$101:AN$101,LTA!J$103:AN$103)</f>
        <v>504.97</v>
      </c>
      <c r="U44" s="37">
        <f>SUMPRODUCT(LTA!J44:AN44,LTA!J$102:AN$102,LTA!J$103:AN$103)</f>
        <v>42.15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36.79</v>
      </c>
      <c r="Z44" s="34">
        <f>IEX!N44</f>
        <v>0</v>
      </c>
      <c r="AA44" s="75">
        <f>STOA!H44</f>
        <v>0.97</v>
      </c>
      <c r="AB44" s="75">
        <f>-STOA!N44</f>
        <v>-275.88</v>
      </c>
      <c r="AC44">
        <f t="shared" si="0"/>
        <v>17.625792925516816</v>
      </c>
      <c r="AD44">
        <f t="shared" si="1"/>
        <v>1431.0959235169341</v>
      </c>
      <c r="AE44">
        <f>'IDT-1'!B44</f>
        <v>74.209000000000003</v>
      </c>
      <c r="AF44" s="24"/>
      <c r="AG44">
        <f t="shared" si="2"/>
        <v>1505.3049235169342</v>
      </c>
      <c r="AI44" s="34">
        <f>PXIL!H44</f>
        <v>0</v>
      </c>
      <c r="AJ44" s="34">
        <f>PXIL!N44</f>
        <v>0</v>
      </c>
      <c r="AK44" s="34">
        <f>RTM_IEX!H44</f>
        <v>152.97999999999999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15.060426929392445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99.61449848710653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667.07693005668625</v>
      </c>
      <c r="P45" s="36">
        <v>95.784577299880524</v>
      </c>
      <c r="Q45" s="36">
        <v>32.61</v>
      </c>
      <c r="R45" s="38">
        <v>47.1</v>
      </c>
      <c r="S45" s="38">
        <v>0</v>
      </c>
      <c r="T45" s="37">
        <f>SUMPRODUCT(LTA!J45:AN45,LTA!J$101:AN$101,LTA!J$103:AN$103)</f>
        <v>526.87999999999988</v>
      </c>
      <c r="U45" s="37">
        <f>SUMPRODUCT(LTA!J45:AN45,LTA!J$102:AN$102,LTA!J$103:AN$103)</f>
        <v>42.15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29.05</v>
      </c>
      <c r="Z45" s="34">
        <f>IEX!N45</f>
        <v>0</v>
      </c>
      <c r="AA45" s="75">
        <f>STOA!H45</f>
        <v>0.97</v>
      </c>
      <c r="AB45" s="75">
        <f>-STOA!N45</f>
        <v>-275.88</v>
      </c>
      <c r="AC45">
        <f t="shared" si="0"/>
        <v>17.789438749226225</v>
      </c>
      <c r="AD45">
        <f t="shared" si="1"/>
        <v>1449.5283940238396</v>
      </c>
      <c r="AE45">
        <f>'IDT-1'!B45</f>
        <v>70</v>
      </c>
      <c r="AF45" s="24"/>
      <c r="AG45">
        <f t="shared" si="2"/>
        <v>1519.5283940238396</v>
      </c>
      <c r="AI45" s="34">
        <f>PXIL!H45</f>
        <v>0</v>
      </c>
      <c r="AJ45" s="34">
        <f>PXIL!N45</f>
        <v>0</v>
      </c>
      <c r="AK45" s="34">
        <f>RTM_IEX!H45</f>
        <v>131.68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15.060426929392445</v>
      </c>
      <c r="F46">
        <f>GT_Spot!P46</f>
        <v>0</v>
      </c>
      <c r="G46">
        <f>PPCL_NG!P46</f>
        <v>45</v>
      </c>
      <c r="H46">
        <f>PPCL_Spot!P46</f>
        <v>0</v>
      </c>
      <c r="I46">
        <f>Bawana_NG!P46</f>
        <v>99.61449848710653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667.08837904484221</v>
      </c>
      <c r="P46" s="36">
        <v>95.784577299880524</v>
      </c>
      <c r="Q46" s="36">
        <v>32.61</v>
      </c>
      <c r="R46" s="38">
        <v>47</v>
      </c>
      <c r="S46" s="38">
        <v>0</v>
      </c>
      <c r="T46" s="37">
        <f>SUMPRODUCT(LTA!J46:AN46,LTA!J$101:AN$101,LTA!J$103:AN$103)</f>
        <v>533.49</v>
      </c>
      <c r="U46" s="37">
        <f>SUMPRODUCT(LTA!J46:AN46,LTA!J$102:AN$102,LTA!J$103:AN$103)</f>
        <v>42.15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36.79</v>
      </c>
      <c r="Z46" s="34">
        <f>IEX!N46</f>
        <v>0</v>
      </c>
      <c r="AA46" s="75">
        <f>STOA!H46</f>
        <v>0.97</v>
      </c>
      <c r="AB46" s="75">
        <f>-STOA!N46</f>
        <v>-275.88</v>
      </c>
      <c r="AC46">
        <f t="shared" si="0"/>
        <v>17.795611500322</v>
      </c>
      <c r="AD46">
        <f t="shared" si="1"/>
        <v>1450.2236702609</v>
      </c>
      <c r="AE46">
        <f>'IDT-1'!B46</f>
        <v>70</v>
      </c>
      <c r="AF46" s="24"/>
      <c r="AG46">
        <f t="shared" si="2"/>
        <v>1520.2236702609</v>
      </c>
      <c r="AI46" s="34">
        <f>PXIL!H46</f>
        <v>0</v>
      </c>
      <c r="AJ46" s="34">
        <f>PXIL!N46</f>
        <v>0</v>
      </c>
      <c r="AK46" s="34">
        <f>RTM_IEX!H46</f>
        <v>118.12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15.064549685190253</v>
      </c>
      <c r="F47">
        <f>GT_Spot!P47</f>
        <v>0</v>
      </c>
      <c r="G47">
        <f>PPCL_NG!P47</f>
        <v>45</v>
      </c>
      <c r="H47">
        <f>PPCL_Spot!P47</f>
        <v>0</v>
      </c>
      <c r="I47">
        <f>Bawana_NG!P47</f>
        <v>99.61449848710653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669.96097961367309</v>
      </c>
      <c r="P47" s="36">
        <v>95.784577299880524</v>
      </c>
      <c r="Q47" s="36">
        <v>32.61</v>
      </c>
      <c r="R47" s="38">
        <v>47</v>
      </c>
      <c r="S47" s="38">
        <v>0</v>
      </c>
      <c r="T47" s="37">
        <f>SUMPRODUCT(LTA!J47:AN47,LTA!J$101:AN$101,LTA!J$103:AN$103)</f>
        <v>536.87</v>
      </c>
      <c r="U47" s="37">
        <f>SUMPRODUCT(LTA!J47:AN47,LTA!J$102:AN$102,LTA!J$103:AN$103)</f>
        <v>41.18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48.41</v>
      </c>
      <c r="Z47" s="34">
        <f>IEX!N47</f>
        <v>0</v>
      </c>
      <c r="AA47" s="75">
        <f>STOA!H47</f>
        <v>0.97</v>
      </c>
      <c r="AB47" s="75">
        <f>-STOA!N47</f>
        <v>-275.88</v>
      </c>
      <c r="AC47">
        <f t="shared" si="0"/>
        <v>17.629174665578731</v>
      </c>
      <c r="AD47">
        <f t="shared" si="1"/>
        <v>1431.4768304202719</v>
      </c>
      <c r="AE47">
        <f>'IDT-1'!B47</f>
        <v>65</v>
      </c>
      <c r="AF47" s="24"/>
      <c r="AG47">
        <f t="shared" si="2"/>
        <v>1496.4768304202719</v>
      </c>
      <c r="AI47" s="34">
        <f>PXIL!H47</f>
        <v>0</v>
      </c>
      <c r="AJ47" s="34">
        <f>PXIL!N47</f>
        <v>0</v>
      </c>
      <c r="AK47" s="34">
        <f>RTM_IEX!H47</f>
        <v>82.3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15.064549685190253</v>
      </c>
      <c r="F48">
        <f>GT_Spot!P48</f>
        <v>0</v>
      </c>
      <c r="G48">
        <f>PPCL_NG!P48</f>
        <v>45</v>
      </c>
      <c r="H48">
        <f>PPCL_Spot!P48</f>
        <v>0</v>
      </c>
      <c r="I48">
        <f>Bawana_NG!P48</f>
        <v>99.61449848710653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669.96097961367309</v>
      </c>
      <c r="P48" s="36">
        <v>95.784577299880524</v>
      </c>
      <c r="Q48" s="36">
        <v>32.61</v>
      </c>
      <c r="R48" s="38">
        <v>47</v>
      </c>
      <c r="S48" s="38">
        <v>0</v>
      </c>
      <c r="T48" s="37">
        <f>SUMPRODUCT(LTA!J48:AN48,LTA!J$101:AN$101,LTA!J$103:AN$103)</f>
        <v>538.73</v>
      </c>
      <c r="U48" s="37">
        <f>SUMPRODUCT(LTA!J48:AN48,LTA!J$102:AN$102,LTA!J$103:AN$103)</f>
        <v>42.18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58.09</v>
      </c>
      <c r="Z48" s="34">
        <f>IEX!N48</f>
        <v>0</v>
      </c>
      <c r="AA48" s="75">
        <f>STOA!H48</f>
        <v>0.97</v>
      </c>
      <c r="AB48" s="75">
        <f>-STOA!N48</f>
        <v>-275.88</v>
      </c>
      <c r="AC48">
        <f t="shared" si="0"/>
        <v>17.48388666557873</v>
      </c>
      <c r="AD48">
        <f t="shared" si="1"/>
        <v>1415.1121184202721</v>
      </c>
      <c r="AE48">
        <f>'IDT-1'!B48</f>
        <v>78.429000000000002</v>
      </c>
      <c r="AF48" s="24"/>
      <c r="AG48">
        <f t="shared" si="2"/>
        <v>1493.5411184202721</v>
      </c>
      <c r="AI48" s="34">
        <f>PXIL!H48</f>
        <v>0</v>
      </c>
      <c r="AJ48" s="34">
        <f>PXIL!N48</f>
        <v>0</v>
      </c>
      <c r="AK48" s="34">
        <f>RTM_IEX!H48</f>
        <v>53.25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15.060426929392445</v>
      </c>
      <c r="F49">
        <f>GT_Spot!P49</f>
        <v>0</v>
      </c>
      <c r="G49">
        <f>PPCL_NG!P49</f>
        <v>44.54</v>
      </c>
      <c r="H49">
        <f>PPCL_Spot!P49</f>
        <v>0</v>
      </c>
      <c r="I49">
        <f>Bawana_NG!P49</f>
        <v>99.61449848710653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684.99624582972274</v>
      </c>
      <c r="P49" s="36">
        <v>95.784577299880524</v>
      </c>
      <c r="Q49" s="36">
        <v>32.61</v>
      </c>
      <c r="R49" s="38">
        <v>47</v>
      </c>
      <c r="S49" s="38">
        <v>0</v>
      </c>
      <c r="T49" s="37">
        <f>SUMPRODUCT(LTA!J49:AN49,LTA!J$101:AN$101,LTA!J$103:AN$103)</f>
        <v>539.77</v>
      </c>
      <c r="U49" s="37">
        <f>SUMPRODUCT(LTA!J49:AN49,LTA!J$102:AN$102,LTA!J$103:AN$103)</f>
        <v>42.78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28.08</v>
      </c>
      <c r="Z49" s="34">
        <f>IEX!N49</f>
        <v>0</v>
      </c>
      <c r="AA49" s="75">
        <f>STOA!H49</f>
        <v>0.97</v>
      </c>
      <c r="AB49" s="75">
        <f>-STOA!N49</f>
        <v>-275.88</v>
      </c>
      <c r="AC49">
        <f t="shared" si="0"/>
        <v>17.285808728028943</v>
      </c>
      <c r="AD49">
        <f t="shared" si="1"/>
        <v>1392.8013398180731</v>
      </c>
      <c r="AE49">
        <f>'IDT-1'!B49</f>
        <v>91.402999999999992</v>
      </c>
      <c r="AF49" s="24"/>
      <c r="AG49">
        <f t="shared" si="2"/>
        <v>1484.2043398180731</v>
      </c>
      <c r="AI49" s="34">
        <f>PXIL!H49</f>
        <v>0</v>
      </c>
      <c r="AJ49" s="34">
        <f>PXIL!N49</f>
        <v>0</v>
      </c>
      <c r="AK49" s="34">
        <f>RTM_IEX!H49</f>
        <v>44.54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15.060426929392445</v>
      </c>
      <c r="F50">
        <f>GT_Spot!P50</f>
        <v>0</v>
      </c>
      <c r="G50">
        <f>PPCL_NG!P50</f>
        <v>44.54</v>
      </c>
      <c r="H50">
        <f>PPCL_Spot!P50</f>
        <v>0</v>
      </c>
      <c r="I50">
        <f>Bawana_NG!P50</f>
        <v>99.61449848710653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684.99624582972274</v>
      </c>
      <c r="P50" s="36">
        <v>95.784577299880524</v>
      </c>
      <c r="Q50" s="36">
        <v>32.61</v>
      </c>
      <c r="R50" s="38">
        <v>47</v>
      </c>
      <c r="S50" s="38">
        <v>0</v>
      </c>
      <c r="T50" s="37">
        <f>SUMPRODUCT(LTA!J50:AN50,LTA!J$101:AN$101,LTA!J$103:AN$103)</f>
        <v>540.31999999999994</v>
      </c>
      <c r="U50" s="37">
        <f>SUMPRODUCT(LTA!J50:AN50,LTA!J$102:AN$102,LTA!J$103:AN$103)</f>
        <v>42.78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45.51</v>
      </c>
      <c r="Z50" s="34">
        <f>IEX!N50</f>
        <v>0</v>
      </c>
      <c r="AA50" s="75">
        <f>STOA!H50</f>
        <v>0.97</v>
      </c>
      <c r="AB50" s="75">
        <f>-STOA!N50</f>
        <v>-275.88</v>
      </c>
      <c r="AC50">
        <f t="shared" si="0"/>
        <v>17.324704728028944</v>
      </c>
      <c r="AD50">
        <f t="shared" si="1"/>
        <v>1397.1824438180731</v>
      </c>
      <c r="AE50">
        <f>'IDT-1'!B50</f>
        <v>86.632999999999996</v>
      </c>
      <c r="AF50" s="24"/>
      <c r="AG50">
        <f t="shared" si="2"/>
        <v>1483.8154438180732</v>
      </c>
      <c r="AI50" s="34">
        <f>PXIL!H50</f>
        <v>0</v>
      </c>
      <c r="AJ50" s="34">
        <f>PXIL!N50</f>
        <v>0</v>
      </c>
      <c r="AK50" s="34">
        <f>RTM_IEX!H50</f>
        <v>30.98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15.060426929392445</v>
      </c>
      <c r="F51">
        <f>GT_Spot!P51</f>
        <v>0</v>
      </c>
      <c r="G51">
        <f>PPCL_NG!P51</f>
        <v>44.54</v>
      </c>
      <c r="H51">
        <f>PPCL_Spot!P51</f>
        <v>0</v>
      </c>
      <c r="I51">
        <f>Bawana_NG!P51</f>
        <v>99.61449848710653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666.95093382566074</v>
      </c>
      <c r="P51" s="36">
        <v>95.775043711817986</v>
      </c>
      <c r="Q51" s="36">
        <v>32.61</v>
      </c>
      <c r="R51" s="38">
        <v>47</v>
      </c>
      <c r="S51" s="38">
        <v>0</v>
      </c>
      <c r="T51" s="37">
        <f>SUMPRODUCT(LTA!J51:AN51,LTA!J$101:AN$101,LTA!J$103:AN$103)</f>
        <v>540.21</v>
      </c>
      <c r="U51" s="37">
        <f>SUMPRODUCT(LTA!J51:AN51,LTA!J$102:AN$102,LTA!J$103:AN$103)</f>
        <v>42.78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87.14</v>
      </c>
      <c r="Z51" s="34">
        <f>IEX!N51</f>
        <v>0</v>
      </c>
      <c r="AA51" s="75">
        <f>STOA!H51</f>
        <v>0.97</v>
      </c>
      <c r="AB51" s="75">
        <f>-STOA!N51</f>
        <v>-275.88</v>
      </c>
      <c r="AC51">
        <f t="shared" si="0"/>
        <v>17.548270086818249</v>
      </c>
      <c r="AD51">
        <f t="shared" si="1"/>
        <v>1422.3640328671595</v>
      </c>
      <c r="AE51">
        <f>'IDT-1'!B51</f>
        <v>55</v>
      </c>
      <c r="AF51" s="24"/>
      <c r="AG51">
        <f t="shared" si="2"/>
        <v>1477.3640328671595</v>
      </c>
      <c r="AI51" s="34">
        <f>PXIL!H51</f>
        <v>0</v>
      </c>
      <c r="AJ51" s="34">
        <f>PXIL!N51</f>
        <v>0</v>
      </c>
      <c r="AK51" s="34">
        <f>RTM_IEX!H51</f>
        <v>32.92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14.356459330143538</v>
      </c>
      <c r="F52">
        <f>GT_Spot!P52</f>
        <v>0</v>
      </c>
      <c r="G52">
        <f>PPCL_NG!P52</f>
        <v>43.96</v>
      </c>
      <c r="H52">
        <f>PPCL_Spot!P52</f>
        <v>0</v>
      </c>
      <c r="I52">
        <f>Bawana_NG!P52</f>
        <v>99.61449848710653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666.95093382566074</v>
      </c>
      <c r="P52" s="36">
        <v>95.775043711817986</v>
      </c>
      <c r="Q52" s="36">
        <v>32.61</v>
      </c>
      <c r="R52" s="38">
        <v>47</v>
      </c>
      <c r="S52" s="38">
        <v>0</v>
      </c>
      <c r="T52" s="37">
        <f>SUMPRODUCT(LTA!J52:AN52,LTA!J$101:AN$101,LTA!J$103:AN$103)</f>
        <v>539.65000000000009</v>
      </c>
      <c r="U52" s="37">
        <f>SUMPRODUCT(LTA!J52:AN52,LTA!J$102:AN$102,LTA!J$103:AN$103)</f>
        <v>43.75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65.84</v>
      </c>
      <c r="Z52" s="34">
        <f>IEX!N52</f>
        <v>0</v>
      </c>
      <c r="AA52" s="75">
        <f>STOA!H52</f>
        <v>0.97</v>
      </c>
      <c r="AB52" s="75">
        <f>-STOA!N52</f>
        <v>-275.88</v>
      </c>
      <c r="AC52">
        <f t="shared" si="0"/>
        <v>17.412803171944862</v>
      </c>
      <c r="AD52">
        <f t="shared" si="1"/>
        <v>1407.1055321827839</v>
      </c>
      <c r="AE52">
        <f>'IDT-1'!B52</f>
        <v>55</v>
      </c>
      <c r="AF52" s="24"/>
      <c r="AG52">
        <f t="shared" si="2"/>
        <v>1462.1055321827839</v>
      </c>
      <c r="AI52" s="34">
        <f>PXIL!H52</f>
        <v>0</v>
      </c>
      <c r="AJ52" s="34">
        <f>PXIL!N52</f>
        <v>0</v>
      </c>
      <c r="AK52" s="34">
        <f>RTM_IEX!H52</f>
        <v>39.700000000000003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14.356459330143538</v>
      </c>
      <c r="F53">
        <f>GT_Spot!P53</f>
        <v>0</v>
      </c>
      <c r="G53">
        <f>PPCL_NG!P53</f>
        <v>43.96</v>
      </c>
      <c r="H53">
        <f>PPCL_Spot!P53</f>
        <v>0</v>
      </c>
      <c r="I53">
        <f>Bawana_NG!P53</f>
        <v>99.61449848710653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666.95406166879059</v>
      </c>
      <c r="P53" s="36">
        <v>95.774144044998778</v>
      </c>
      <c r="Q53" s="36">
        <v>32.61</v>
      </c>
      <c r="R53" s="38">
        <v>47</v>
      </c>
      <c r="S53" s="38">
        <v>0</v>
      </c>
      <c r="T53" s="37">
        <f>SUMPRODUCT(LTA!J53:AN53,LTA!J$101:AN$101,LTA!J$103:AN$103)</f>
        <v>539.6</v>
      </c>
      <c r="U53" s="37">
        <f>SUMPRODUCT(LTA!J53:AN53,LTA!J$102:AN$102,LTA!J$103:AN$103)</f>
        <v>44.55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97.79</v>
      </c>
      <c r="Z53" s="34">
        <f>IEX!N53</f>
        <v>0</v>
      </c>
      <c r="AA53" s="75">
        <f>STOA!H53</f>
        <v>0.97</v>
      </c>
      <c r="AB53" s="75">
        <f>-STOA!N53</f>
        <v>-275.88</v>
      </c>
      <c r="AC53">
        <f t="shared" si="0"/>
        <v>17.794302779896391</v>
      </c>
      <c r="AD53">
        <f t="shared" si="1"/>
        <v>1450.0762607511429</v>
      </c>
      <c r="AE53">
        <f>'IDT-1'!B53</f>
        <v>0</v>
      </c>
      <c r="AF53" s="24"/>
      <c r="AG53">
        <f t="shared" si="2"/>
        <v>1450.0762607511429</v>
      </c>
      <c r="AI53" s="34">
        <f>PXIL!H53</f>
        <v>0</v>
      </c>
      <c r="AJ53" s="34">
        <f>PXIL!N53</f>
        <v>0</v>
      </c>
      <c r="AK53" s="34">
        <f>RTM_IEX!H53</f>
        <v>50.35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13.360411236605847</v>
      </c>
      <c r="F54">
        <f>GT_Spot!P54</f>
        <v>0</v>
      </c>
      <c r="G54">
        <f>PPCL_NG!P54</f>
        <v>43.96</v>
      </c>
      <c r="H54">
        <f>PPCL_Spot!P54</f>
        <v>0</v>
      </c>
      <c r="I54">
        <f>Bawana_NG!P54</f>
        <v>99.61449848710653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684.24236309567277</v>
      </c>
      <c r="P54" s="36">
        <v>95.773775669352744</v>
      </c>
      <c r="Q54" s="36">
        <v>32.61</v>
      </c>
      <c r="R54" s="38">
        <v>47</v>
      </c>
      <c r="S54" s="38">
        <v>0</v>
      </c>
      <c r="T54" s="37">
        <f>SUMPRODUCT(LTA!J54:AN54,LTA!J$101:AN$101,LTA!J$103:AN$103)</f>
        <v>538.92999999999995</v>
      </c>
      <c r="U54" s="37">
        <f>SUMPRODUCT(LTA!J54:AN54,LTA!J$102:AN$102,LTA!J$103:AN$103)</f>
        <v>44.55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76.489999999999995</v>
      </c>
      <c r="Z54" s="34">
        <f>IEX!N54</f>
        <v>0</v>
      </c>
      <c r="AA54" s="75">
        <f>STOA!H54</f>
        <v>0.97</v>
      </c>
      <c r="AB54" s="75">
        <f>-STOA!N54</f>
        <v>-275.88</v>
      </c>
      <c r="AC54">
        <f t="shared" si="0"/>
        <v>17.616471367524138</v>
      </c>
      <c r="AD54">
        <f t="shared" si="1"/>
        <v>1430.0459771212136</v>
      </c>
      <c r="AE54">
        <f>'IDT-1'!B54</f>
        <v>4.6020000000000003</v>
      </c>
      <c r="AF54" s="24"/>
      <c r="AG54">
        <f t="shared" si="2"/>
        <v>1434.6479771212137</v>
      </c>
      <c r="AI54" s="34">
        <f>PXIL!H54</f>
        <v>0</v>
      </c>
      <c r="AJ54" s="34">
        <f>PXIL!N54</f>
        <v>0</v>
      </c>
      <c r="AK54" s="34">
        <f>RTM_IEX!H54</f>
        <v>35.82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13.360411236605847</v>
      </c>
      <c r="F55">
        <f>GT_Spot!P55</f>
        <v>0</v>
      </c>
      <c r="G55">
        <f>PPCL_NG!P55</f>
        <v>43.96</v>
      </c>
      <c r="H55">
        <f>PPCL_Spot!P55</f>
        <v>0</v>
      </c>
      <c r="I55">
        <f>Bawana_NG!P55</f>
        <v>99.61449848710653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686.30587320028496</v>
      </c>
      <c r="P55" s="36">
        <v>95.773775669352744</v>
      </c>
      <c r="Q55" s="36">
        <v>32.61</v>
      </c>
      <c r="R55" s="38">
        <v>47</v>
      </c>
      <c r="S55" s="38">
        <v>0</v>
      </c>
      <c r="T55" s="37">
        <f>SUMPRODUCT(LTA!J55:AN55,LTA!J$101:AN$101,LTA!J$103:AN$103)</f>
        <v>537.92000000000007</v>
      </c>
      <c r="U55" s="37">
        <f>SUMPRODUCT(LTA!J55:AN55,LTA!J$102:AN$102,LTA!J$103:AN$103)</f>
        <v>44.55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-275.88</v>
      </c>
      <c r="AC55">
        <f t="shared" si="0"/>
        <v>16.927110256444728</v>
      </c>
      <c r="AD55">
        <f t="shared" si="1"/>
        <v>1352.3988483369055</v>
      </c>
      <c r="AE55">
        <f>'IDT-1'!B55</f>
        <v>54</v>
      </c>
      <c r="AF55" s="24"/>
      <c r="AG55">
        <f t="shared" si="2"/>
        <v>1406.3988483369055</v>
      </c>
      <c r="AI55" s="34">
        <f>PXIL!H55</f>
        <v>0</v>
      </c>
      <c r="AJ55" s="34">
        <f>PXIL!N55</f>
        <v>0</v>
      </c>
      <c r="AK55" s="34">
        <f>RTM_IEX!H55</f>
        <v>32.92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13.360411236605847</v>
      </c>
      <c r="F56">
        <f>GT_Spot!P56</f>
        <v>0</v>
      </c>
      <c r="G56">
        <f>PPCL_NG!P56</f>
        <v>43.96</v>
      </c>
      <c r="H56">
        <f>PPCL_Spot!P56</f>
        <v>0</v>
      </c>
      <c r="I56">
        <f>Bawana_NG!P56</f>
        <v>99.61449848710653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675.03834896812918</v>
      </c>
      <c r="P56" s="36">
        <v>95.773775669352744</v>
      </c>
      <c r="Q56" s="36">
        <v>32.61</v>
      </c>
      <c r="R56" s="38">
        <v>47</v>
      </c>
      <c r="S56" s="38">
        <v>0</v>
      </c>
      <c r="T56" s="37">
        <f>SUMPRODUCT(LTA!J56:AN56,LTA!J$101:AN$101,LTA!J$103:AN$103)</f>
        <v>536.40000000000009</v>
      </c>
      <c r="U56" s="37">
        <f>SUMPRODUCT(LTA!J56:AN56,LTA!J$102:AN$102,LTA!J$103:AN$103)</f>
        <v>45.519999999999996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-275.88</v>
      </c>
      <c r="AC56">
        <f t="shared" si="0"/>
        <v>16.984948043201758</v>
      </c>
      <c r="AD56">
        <f t="shared" si="1"/>
        <v>1358.9134863179929</v>
      </c>
      <c r="AE56">
        <f>'IDT-1'!B56</f>
        <v>23</v>
      </c>
      <c r="AF56" s="24"/>
      <c r="AG56">
        <f t="shared" si="2"/>
        <v>1381.9134863179929</v>
      </c>
      <c r="AI56" s="34">
        <f>PXIL!H56</f>
        <v>0</v>
      </c>
      <c r="AJ56" s="34">
        <f>PXIL!N56</f>
        <v>0</v>
      </c>
      <c r="AK56" s="34">
        <f>RTM_IEX!H56</f>
        <v>51.31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13.360411236605847</v>
      </c>
      <c r="F57">
        <f>GT_Spot!P57</f>
        <v>0</v>
      </c>
      <c r="G57">
        <f>PPCL_NG!P57</f>
        <v>43.96</v>
      </c>
      <c r="H57">
        <f>PPCL_Spot!P57</f>
        <v>0</v>
      </c>
      <c r="I57">
        <f>Bawana_NG!P57</f>
        <v>99.61449848710653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675.61036168623787</v>
      </c>
      <c r="P57" s="36">
        <v>95.773775669352744</v>
      </c>
      <c r="Q57" s="36">
        <v>32.61</v>
      </c>
      <c r="R57" s="38">
        <v>46.999999999999993</v>
      </c>
      <c r="S57" s="38">
        <v>0</v>
      </c>
      <c r="T57" s="37">
        <f>SUMPRODUCT(LTA!J57:AN57,LTA!J$101:AN$101,LTA!J$103:AN$103)</f>
        <v>534.37</v>
      </c>
      <c r="U57" s="37">
        <f>SUMPRODUCT(LTA!J57:AN57,LTA!J$102:AN$102,LTA!J$103:AN$103)</f>
        <v>54.26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-275.88</v>
      </c>
      <c r="AC57">
        <f t="shared" si="0"/>
        <v>17.091709755121112</v>
      </c>
      <c r="AD57">
        <f t="shared" si="1"/>
        <v>1370.9387373241821</v>
      </c>
      <c r="AE57">
        <f>'IDT-1'!B57</f>
        <v>32</v>
      </c>
      <c r="AF57" s="24"/>
      <c r="AG57">
        <f t="shared" si="2"/>
        <v>1402.9387373241821</v>
      </c>
      <c r="AI57" s="34">
        <f>PXIL!H57</f>
        <v>0</v>
      </c>
      <c r="AJ57" s="34">
        <f>PXIL!N57</f>
        <v>0</v>
      </c>
      <c r="AK57" s="34">
        <f>RTM_IEX!H57</f>
        <v>56.16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13.360411236605847</v>
      </c>
      <c r="F58">
        <f>GT_Spot!P58</f>
        <v>0</v>
      </c>
      <c r="G58">
        <f>PPCL_NG!P58</f>
        <v>43.96</v>
      </c>
      <c r="H58">
        <f>PPCL_Spot!P58</f>
        <v>0</v>
      </c>
      <c r="I58">
        <f>Bawana_NG!P58</f>
        <v>99.61449848710653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671.8545204219264</v>
      </c>
      <c r="P58" s="36">
        <v>95.773775669352744</v>
      </c>
      <c r="Q58" s="36">
        <v>32.61</v>
      </c>
      <c r="R58" s="38">
        <v>46.999999999999993</v>
      </c>
      <c r="S58" s="38">
        <v>0</v>
      </c>
      <c r="T58" s="37">
        <f>SUMPRODUCT(LTA!J58:AN58,LTA!J$101:AN$101,LTA!J$103:AN$103)</f>
        <v>533.03</v>
      </c>
      <c r="U58" s="37">
        <f>SUMPRODUCT(LTA!J58:AN58,LTA!J$102:AN$102,LTA!J$103:AN$103)</f>
        <v>53.379999999999995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-275.88</v>
      </c>
      <c r="AC58">
        <f t="shared" si="0"/>
        <v>17.039122351995172</v>
      </c>
      <c r="AD58">
        <f t="shared" si="1"/>
        <v>1365.0154834629966</v>
      </c>
      <c r="AE58">
        <f>'IDT-1'!B58</f>
        <v>42</v>
      </c>
      <c r="AF58" s="24"/>
      <c r="AG58">
        <f t="shared" si="2"/>
        <v>1407.0154834629966</v>
      </c>
      <c r="AI58" s="34">
        <f>PXIL!H58</f>
        <v>0</v>
      </c>
      <c r="AJ58" s="34">
        <f>PXIL!N58</f>
        <v>0</v>
      </c>
      <c r="AK58" s="34">
        <f>RTM_IEX!H58</f>
        <v>56.16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13.360411236605847</v>
      </c>
      <c r="F59">
        <f>GT_Spot!P59</f>
        <v>0</v>
      </c>
      <c r="G59">
        <f>PPCL_NG!P59</f>
        <v>43.96</v>
      </c>
      <c r="H59">
        <f>PPCL_Spot!P59</f>
        <v>0</v>
      </c>
      <c r="I59">
        <f>Bawana_NG!P59</f>
        <v>99.61449848710653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659.95513721434713</v>
      </c>
      <c r="P59" s="36">
        <v>95.773775669352744</v>
      </c>
      <c r="Q59" s="36">
        <v>32.61</v>
      </c>
      <c r="R59" s="38">
        <v>46.999999999999993</v>
      </c>
      <c r="S59" s="38">
        <v>0</v>
      </c>
      <c r="T59" s="37">
        <f>SUMPRODUCT(LTA!J59:AN59,LTA!J$101:AN$101,LTA!J$103:AN$103)</f>
        <v>521.04999999999995</v>
      </c>
      <c r="U59" s="37">
        <f>SUMPRODUCT(LTA!J59:AN59,LTA!J$102:AN$102,LTA!J$103:AN$103)</f>
        <v>49.85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5.81</v>
      </c>
      <c r="Z59" s="34">
        <f>IEX!N59</f>
        <v>0</v>
      </c>
      <c r="AA59" s="75">
        <f>STOA!H59</f>
        <v>0.97</v>
      </c>
      <c r="AB59" s="75">
        <f>-STOA!N59</f>
        <v>-275.88</v>
      </c>
      <c r="AC59">
        <f t="shared" si="0"/>
        <v>17.223839779768472</v>
      </c>
      <c r="AD59">
        <f t="shared" si="1"/>
        <v>1385.8213828276437</v>
      </c>
      <c r="AE59">
        <f>'IDT-1'!B59</f>
        <v>46.872999999999998</v>
      </c>
      <c r="AF59" s="24"/>
      <c r="AG59">
        <f t="shared" si="2"/>
        <v>1432.6943828276437</v>
      </c>
      <c r="AI59" s="34">
        <f>PXIL!H59</f>
        <v>0</v>
      </c>
      <c r="AJ59" s="34">
        <f>PXIL!N59</f>
        <v>0</v>
      </c>
      <c r="AK59" s="34">
        <f>RTM_IEX!H59</f>
        <v>98.75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13.360411236605847</v>
      </c>
      <c r="F60">
        <f>GT_Spot!P60</f>
        <v>0</v>
      </c>
      <c r="G60">
        <f>PPCL_NG!P60</f>
        <v>43.622832651470873</v>
      </c>
      <c r="H60">
        <f>PPCL_Spot!P60</f>
        <v>0</v>
      </c>
      <c r="I60">
        <f>Bawana_NG!P60</f>
        <v>99.61449848710653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660.30265037441632</v>
      </c>
      <c r="P60" s="36">
        <v>95.784577299880524</v>
      </c>
      <c r="Q60" s="36">
        <v>32.61</v>
      </c>
      <c r="R60" s="38">
        <v>47.5</v>
      </c>
      <c r="S60" s="38">
        <v>0</v>
      </c>
      <c r="T60" s="37">
        <f>SUMPRODUCT(LTA!J60:AN60,LTA!J$101:AN$101,LTA!J$103:AN$103)</f>
        <v>505.35</v>
      </c>
      <c r="U60" s="37">
        <f>SUMPRODUCT(LTA!J60:AN60,LTA!J$102:AN$102,LTA!J$103:AN$103)</f>
        <v>48.79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-275.88</v>
      </c>
      <c r="AC60">
        <f t="shared" si="0"/>
        <v>17.123529877258672</v>
      </c>
      <c r="AD60">
        <f t="shared" si="1"/>
        <v>1374.5228401722213</v>
      </c>
      <c r="AE60">
        <f>'IDT-1'!B60</f>
        <v>72</v>
      </c>
      <c r="AF60" s="24"/>
      <c r="AG60">
        <f t="shared" si="2"/>
        <v>1446.5228401722213</v>
      </c>
      <c r="AI60" s="34">
        <f>PXIL!H60</f>
        <v>0</v>
      </c>
      <c r="AJ60" s="34">
        <f>PXIL!N60</f>
        <v>0</v>
      </c>
      <c r="AK60" s="34">
        <f>RTM_IEX!H60</f>
        <v>109.4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12.364598866686547</v>
      </c>
      <c r="F61">
        <f>GT_Spot!P61</f>
        <v>0</v>
      </c>
      <c r="G61">
        <f>PPCL_NG!P61</f>
        <v>43.622832651470873</v>
      </c>
      <c r="H61">
        <f>PPCL_Spot!P61</f>
        <v>0</v>
      </c>
      <c r="I61">
        <f>Bawana_NG!P61</f>
        <v>99.61449848710653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705.80715238827725</v>
      </c>
      <c r="P61" s="36">
        <v>95.784577299880524</v>
      </c>
      <c r="Q61" s="36">
        <v>32.61</v>
      </c>
      <c r="R61" s="38">
        <v>47.5</v>
      </c>
      <c r="S61" s="38">
        <v>0</v>
      </c>
      <c r="T61" s="37">
        <f>SUMPRODUCT(LTA!J61:AN61,LTA!J$101:AN$101,LTA!J$103:AN$103)</f>
        <v>480.09999999999997</v>
      </c>
      <c r="U61" s="37">
        <f>SUMPRODUCT(LTA!J61:AN61,LTA!J$102:AN$102,LTA!J$103:AN$103)</f>
        <v>47.79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-275.88</v>
      </c>
      <c r="AC61">
        <f t="shared" si="0"/>
        <v>16.968990346125356</v>
      </c>
      <c r="AD61">
        <f t="shared" si="1"/>
        <v>1357.1160693472962</v>
      </c>
      <c r="AE61">
        <f>'IDT-1'!B61</f>
        <v>87</v>
      </c>
      <c r="AF61" s="24"/>
      <c r="AG61">
        <f t="shared" si="2"/>
        <v>1444.1160693472962</v>
      </c>
      <c r="AI61" s="34">
        <f>PXIL!H61</f>
        <v>0</v>
      </c>
      <c r="AJ61" s="34">
        <f>PXIL!N61</f>
        <v>0</v>
      </c>
      <c r="AK61" s="34">
        <f>RTM_IEX!H61</f>
        <v>73.58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12.364598866686547</v>
      </c>
      <c r="F62">
        <f>GT_Spot!P62</f>
        <v>0</v>
      </c>
      <c r="G62">
        <f>PPCL_NG!P62</f>
        <v>43.622832651470873</v>
      </c>
      <c r="H62">
        <f>PPCL_Spot!P62</f>
        <v>0</v>
      </c>
      <c r="I62">
        <f>Bawana_NG!P62</f>
        <v>99.61449848710653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707.99002185105087</v>
      </c>
      <c r="P62" s="36">
        <v>95.784577299880524</v>
      </c>
      <c r="Q62" s="36">
        <v>32.61</v>
      </c>
      <c r="R62" s="38">
        <v>47.5</v>
      </c>
      <c r="S62" s="38">
        <v>0</v>
      </c>
      <c r="T62" s="37">
        <f>SUMPRODUCT(LTA!J62:AN62,LTA!J$101:AN$101,LTA!J$103:AN$103)</f>
        <v>452.37999999999994</v>
      </c>
      <c r="U62" s="37">
        <f>SUMPRODUCT(LTA!J62:AN62,LTA!J$102:AN$102,LTA!J$103:AN$103)</f>
        <v>47.31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24.21</v>
      </c>
      <c r="Z62" s="34">
        <f>IEX!N62</f>
        <v>0</v>
      </c>
      <c r="AA62" s="75">
        <f>STOA!H62</f>
        <v>0.97</v>
      </c>
      <c r="AB62" s="75">
        <f>-STOA!N62</f>
        <v>-275.88</v>
      </c>
      <c r="AC62">
        <f t="shared" si="0"/>
        <v>17.157599597397763</v>
      </c>
      <c r="AD62">
        <f t="shared" si="1"/>
        <v>1378.3603295587973</v>
      </c>
      <c r="AE62">
        <f>'IDT-1'!B62</f>
        <v>70</v>
      </c>
      <c r="AF62" s="24"/>
      <c r="AG62">
        <f t="shared" si="2"/>
        <v>1448.3603295587973</v>
      </c>
      <c r="AI62" s="34">
        <f>PXIL!H62</f>
        <v>0</v>
      </c>
      <c r="AJ62" s="34">
        <f>PXIL!N62</f>
        <v>0</v>
      </c>
      <c r="AK62" s="34">
        <f>RTM_IEX!H62</f>
        <v>96.82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12.364598866686547</v>
      </c>
      <c r="F63">
        <f>GT_Spot!P63</f>
        <v>0</v>
      </c>
      <c r="G63">
        <f>PPCL_NG!P63</f>
        <v>43.622832651470873</v>
      </c>
      <c r="H63">
        <f>PPCL_Spot!P63</f>
        <v>0</v>
      </c>
      <c r="I63">
        <f>Bawana_NG!P63</f>
        <v>99.61449848710653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731.34598468533909</v>
      </c>
      <c r="P63" s="36">
        <v>95.784577299880524</v>
      </c>
      <c r="Q63" s="36">
        <v>32.605577705451587</v>
      </c>
      <c r="R63" s="38">
        <v>47.5</v>
      </c>
      <c r="S63" s="38">
        <v>0</v>
      </c>
      <c r="T63" s="37">
        <f>SUMPRODUCT(LTA!J63:AN63,LTA!J$101:AN$101,LTA!J$103:AN$103)</f>
        <v>422.46</v>
      </c>
      <c r="U63" s="37">
        <f>SUMPRODUCT(LTA!J63:AN63,LTA!J$102:AN$102,LTA!J$103:AN$103)</f>
        <v>48.4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56.16</v>
      </c>
      <c r="Z63" s="34">
        <f>IEX!N63</f>
        <v>0</v>
      </c>
      <c r="AA63" s="75">
        <f>STOA!H63</f>
        <v>0.97</v>
      </c>
      <c r="AB63" s="75">
        <f>-STOA!N63</f>
        <v>-275.88</v>
      </c>
      <c r="AC63">
        <f t="shared" si="0"/>
        <v>17.117925154147475</v>
      </c>
      <c r="AD63">
        <f t="shared" si="1"/>
        <v>1373.8915445417877</v>
      </c>
      <c r="AE63">
        <f>'IDT-1'!B63</f>
        <v>60</v>
      </c>
      <c r="AF63" s="24"/>
      <c r="AG63">
        <f t="shared" si="2"/>
        <v>1433.8915445417877</v>
      </c>
      <c r="AI63" s="34">
        <f>PXIL!H63</f>
        <v>0</v>
      </c>
      <c r="AJ63" s="34">
        <f>PXIL!N63</f>
        <v>0</v>
      </c>
      <c r="AK63" s="34">
        <f>RTM_IEX!H63</f>
        <v>65.84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12.364598866686547</v>
      </c>
      <c r="F64">
        <f>GT_Spot!P64</f>
        <v>0</v>
      </c>
      <c r="G64">
        <f>PPCL_NG!P64</f>
        <v>43.622832651470873</v>
      </c>
      <c r="H64">
        <f>PPCL_Spot!P64</f>
        <v>0</v>
      </c>
      <c r="I64">
        <f>Bawana_NG!P64</f>
        <v>99.61449848710653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724.71297115955372</v>
      </c>
      <c r="P64" s="36">
        <v>95.784577299880524</v>
      </c>
      <c r="Q64" s="36">
        <v>32.605577705451587</v>
      </c>
      <c r="R64" s="38">
        <v>47.5</v>
      </c>
      <c r="S64" s="38">
        <v>0</v>
      </c>
      <c r="T64" s="37">
        <f>SUMPRODUCT(LTA!J64:AN64,LTA!J$101:AN$101,LTA!J$103:AN$103)</f>
        <v>391.47</v>
      </c>
      <c r="U64" s="37">
        <f>SUMPRODUCT(LTA!J64:AN64,LTA!J$102:AN$102,LTA!J$103:AN$103)</f>
        <v>48.28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91.01</v>
      </c>
      <c r="Z64" s="34">
        <f>IEX!N64</f>
        <v>0</v>
      </c>
      <c r="AA64" s="75">
        <f>STOA!H64</f>
        <v>0.97</v>
      </c>
      <c r="AB64" s="75">
        <f>-STOA!N64</f>
        <v>-275.88</v>
      </c>
      <c r="AC64">
        <f t="shared" si="0"/>
        <v>17.160578635120565</v>
      </c>
      <c r="AD64">
        <f t="shared" si="1"/>
        <v>1378.695877535029</v>
      </c>
      <c r="AE64">
        <f>'IDT-1'!B64</f>
        <v>50</v>
      </c>
      <c r="AF64" s="24"/>
      <c r="AG64">
        <f t="shared" si="2"/>
        <v>1428.695877535029</v>
      </c>
      <c r="AI64" s="34">
        <f>PXIL!H64</f>
        <v>0</v>
      </c>
      <c r="AJ64" s="34">
        <f>PXIL!N64</f>
        <v>0</v>
      </c>
      <c r="AK64" s="34">
        <f>RTM_IEX!H64</f>
        <v>73.58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12.364598866686547</v>
      </c>
      <c r="F65">
        <f>GT_Spot!P65</f>
        <v>0</v>
      </c>
      <c r="G65">
        <f>PPCL_NG!P65</f>
        <v>42.947174527991578</v>
      </c>
      <c r="H65">
        <f>PPCL_Spot!P65</f>
        <v>0</v>
      </c>
      <c r="I65">
        <f>Bawana_NG!P65</f>
        <v>99.61449848710653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745.9938785487401</v>
      </c>
      <c r="P65" s="36">
        <v>95.784577299880524</v>
      </c>
      <c r="Q65" s="36">
        <v>32.605577705451587</v>
      </c>
      <c r="R65" s="38">
        <v>47.5</v>
      </c>
      <c r="S65" s="38">
        <v>0</v>
      </c>
      <c r="T65" s="37">
        <f>SUMPRODUCT(LTA!J65:AN65,LTA!J$101:AN$101,LTA!J$103:AN$103)</f>
        <v>352.66</v>
      </c>
      <c r="U65" s="37">
        <f>SUMPRODUCT(LTA!J65:AN65,LTA!J$102:AN$102,LTA!J$103:AN$103)</f>
        <v>48.59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121.03</v>
      </c>
      <c r="Z65" s="34">
        <f>IEX!N65</f>
        <v>0</v>
      </c>
      <c r="AA65" s="75">
        <f>STOA!H65</f>
        <v>0.97</v>
      </c>
      <c r="AB65" s="75">
        <f>-STOA!N65</f>
        <v>-275.88</v>
      </c>
      <c r="AC65">
        <f t="shared" si="0"/>
        <v>17.233224828658784</v>
      </c>
      <c r="AD65">
        <f t="shared" si="1"/>
        <v>1386.8784806071981</v>
      </c>
      <c r="AE65">
        <f>'IDT-1'!B65</f>
        <v>40</v>
      </c>
      <c r="AF65" s="24"/>
      <c r="AG65">
        <f t="shared" si="2"/>
        <v>1426.8784806071981</v>
      </c>
      <c r="AI65" s="34">
        <f>PXIL!H65</f>
        <v>0</v>
      </c>
      <c r="AJ65" s="34">
        <f>PXIL!N65</f>
        <v>0</v>
      </c>
      <c r="AK65" s="34">
        <f>RTM_IEX!H65</f>
        <v>69.709999999999994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12.364598866686547</v>
      </c>
      <c r="F66">
        <f>GT_Spot!P66</f>
        <v>0</v>
      </c>
      <c r="G66">
        <f>PPCL_NG!P66</f>
        <v>42.947174527991578</v>
      </c>
      <c r="H66">
        <f>PPCL_Spot!P66</f>
        <v>0</v>
      </c>
      <c r="I66">
        <f>Bawana_NG!P66</f>
        <v>99.61449848710653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740.59468539491286</v>
      </c>
      <c r="P66" s="36">
        <v>95.784577299880524</v>
      </c>
      <c r="Q66" s="36">
        <v>32.605577705451587</v>
      </c>
      <c r="R66" s="38">
        <v>47.5</v>
      </c>
      <c r="S66" s="38">
        <v>0</v>
      </c>
      <c r="T66" s="37">
        <f>SUMPRODUCT(LTA!J66:AN66,LTA!J$101:AN$101,LTA!J$103:AN$103)</f>
        <v>308.36</v>
      </c>
      <c r="U66" s="37">
        <f>SUMPRODUCT(LTA!J66:AN66,LTA!J$102:AN$102,LTA!J$103:AN$103)</f>
        <v>48.98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173.31</v>
      </c>
      <c r="Z66" s="34">
        <f>IEX!N66</f>
        <v>0</v>
      </c>
      <c r="AA66" s="75">
        <f>STOA!H66</f>
        <v>0.97</v>
      </c>
      <c r="AB66" s="75">
        <f>-STOA!N66</f>
        <v>-275.88</v>
      </c>
      <c r="AC66">
        <f t="shared" si="0"/>
        <v>17.429735928905107</v>
      </c>
      <c r="AD66">
        <f t="shared" si="1"/>
        <v>1409.0127763531245</v>
      </c>
      <c r="AE66">
        <f>'IDT-1'!B66</f>
        <v>15</v>
      </c>
      <c r="AF66" s="24"/>
      <c r="AG66">
        <f t="shared" si="2"/>
        <v>1424.0127763531245</v>
      </c>
      <c r="AI66" s="34">
        <f>PXIL!H66</f>
        <v>0</v>
      </c>
      <c r="AJ66" s="34">
        <f>PXIL!N66</f>
        <v>0</v>
      </c>
      <c r="AK66" s="34">
        <f>RTM_IEX!H66</f>
        <v>89.07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13.927077747989275</v>
      </c>
      <c r="F67">
        <f>GT_Spot!P67</f>
        <v>0</v>
      </c>
      <c r="G67">
        <f>PPCL_NG!P67</f>
        <v>45</v>
      </c>
      <c r="H67">
        <f>PPCL_Spot!P67</f>
        <v>0</v>
      </c>
      <c r="I67">
        <f>Bawana_NG!P67</f>
        <v>99.61449848710653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789.98372595220394</v>
      </c>
      <c r="P67" s="36">
        <v>95.784577299880524</v>
      </c>
      <c r="Q67" s="36">
        <v>32.605577705451587</v>
      </c>
      <c r="R67" s="38">
        <v>47.5</v>
      </c>
      <c r="S67" s="38">
        <v>0</v>
      </c>
      <c r="T67" s="37">
        <f>SUMPRODUCT(LTA!J67:AN67,LTA!J$101:AN$101,LTA!J$103:AN$103)</f>
        <v>267.18</v>
      </c>
      <c r="U67" s="37">
        <f>SUMPRODUCT(LTA!J67:AN67,LTA!J$102:AN$102,LTA!J$103:AN$103)</f>
        <v>48.91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211.07</v>
      </c>
      <c r="Z67" s="34">
        <f>IEX!N67</f>
        <v>0</v>
      </c>
      <c r="AA67" s="75">
        <f>STOA!H67</f>
        <v>0.87</v>
      </c>
      <c r="AB67" s="75">
        <f>-STOA!N67</f>
        <v>-275.88</v>
      </c>
      <c r="AC67">
        <f t="shared" si="0"/>
        <v>17.481254164118404</v>
      </c>
      <c r="AD67">
        <f t="shared" si="1"/>
        <v>1414.8156030285136</v>
      </c>
      <c r="AE67">
        <f>'IDT-1'!B67</f>
        <v>0</v>
      </c>
      <c r="AF67" s="24"/>
      <c r="AG67">
        <f t="shared" si="2"/>
        <v>1414.8156030285136</v>
      </c>
      <c r="AI67" s="34">
        <f>PXIL!H67</f>
        <v>0</v>
      </c>
      <c r="AJ67" s="34">
        <f>PXIL!N67</f>
        <v>0</v>
      </c>
      <c r="AK67" s="34">
        <f>RTM_IEX!H67</f>
        <v>45.51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13.927077747989275</v>
      </c>
      <c r="F68">
        <f>GT_Spot!P68</f>
        <v>0</v>
      </c>
      <c r="G68">
        <f>PPCL_NG!P68</f>
        <v>45</v>
      </c>
      <c r="H68">
        <f>PPCL_Spot!P68</f>
        <v>0</v>
      </c>
      <c r="I68">
        <f>Bawana_NG!P68</f>
        <v>99.61449848710653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789.983651289318</v>
      </c>
      <c r="P68" s="36">
        <v>95.784577299880524</v>
      </c>
      <c r="Q68" s="36">
        <v>32.605577705451587</v>
      </c>
      <c r="R68" s="38">
        <v>47.5</v>
      </c>
      <c r="S68" s="38">
        <v>0</v>
      </c>
      <c r="T68" s="37">
        <f>SUMPRODUCT(LTA!J68:AN68,LTA!J$101:AN$101,LTA!J$103:AN$103)</f>
        <v>226.22</v>
      </c>
      <c r="U68" s="37">
        <f>SUMPRODUCT(LTA!J68:AN68,LTA!J$102:AN$102,LTA!J$103:AN$103)</f>
        <v>47.33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246.89</v>
      </c>
      <c r="Z68" s="34">
        <f>IEX!N68</f>
        <v>0</v>
      </c>
      <c r="AA68" s="75">
        <f>STOA!H68</f>
        <v>0.87</v>
      </c>
      <c r="AB68" s="75">
        <f>-STOA!N68</f>
        <v>-275.88</v>
      </c>
      <c r="AC68">
        <f t="shared" ref="AC68:AC98" si="3">SUMIF(B68:AB68,"&gt;0")*$AC$2-SUMIF(B68:AB68,"&lt;0")*($AC$2/(1-$AC$2))+SUMIF(AI68:AR68,"&gt;0")*$AC$2-SUMIF(AI68:AR68,"&lt;0")*($AC$2/(1-$AC$2))</f>
        <v>17.541357507085007</v>
      </c>
      <c r="AD68">
        <f t="shared" ref="AD68:AD98" si="4">SUM(B68:AB68,AI68:AR68)-AC68</f>
        <v>1421.5854250226605</v>
      </c>
      <c r="AE68">
        <f>'IDT-1'!B68</f>
        <v>0</v>
      </c>
      <c r="AF68" s="24"/>
      <c r="AG68">
        <f t="shared" ref="AG68:AG98" si="5">SUM(AD68:AF68)+AT68</f>
        <v>1421.5854250226605</v>
      </c>
      <c r="AI68" s="34">
        <f>PXIL!H68</f>
        <v>0</v>
      </c>
      <c r="AJ68" s="34">
        <f>PXIL!N68</f>
        <v>0</v>
      </c>
      <c r="AK68" s="34">
        <f>RTM_IEX!H68</f>
        <v>59.06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13.927077747989275</v>
      </c>
      <c r="F69">
        <f>GT_Spot!P69</f>
        <v>0</v>
      </c>
      <c r="G69">
        <f>PPCL_NG!P69</f>
        <v>45</v>
      </c>
      <c r="H69">
        <f>PPCL_Spot!P69</f>
        <v>0</v>
      </c>
      <c r="I69">
        <f>Bawana_NG!P69</f>
        <v>99.61449848710653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755.4235763577434</v>
      </c>
      <c r="P69" s="36">
        <v>95.784577299880524</v>
      </c>
      <c r="Q69" s="36">
        <v>32.605577705451587</v>
      </c>
      <c r="R69" s="38">
        <v>42.22999999999999</v>
      </c>
      <c r="S69" s="38">
        <v>0</v>
      </c>
      <c r="T69" s="37">
        <f>SUMPRODUCT(LTA!J69:AN69,LTA!J$101:AN$101,LTA!J$103:AN$103)</f>
        <v>182.67</v>
      </c>
      <c r="U69" s="37">
        <f>SUMPRODUCT(LTA!J69:AN69,LTA!J$102:AN$102,LTA!J$103:AN$103)</f>
        <v>46.599999999999994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285.62</v>
      </c>
      <c r="Z69" s="34">
        <f>IEX!N69</f>
        <v>0</v>
      </c>
      <c r="AA69" s="75">
        <f>STOA!H69</f>
        <v>0.87</v>
      </c>
      <c r="AB69" s="75">
        <f>-STOA!N69</f>
        <v>-275.88</v>
      </c>
      <c r="AC69">
        <f t="shared" si="3"/>
        <v>17.712868847687155</v>
      </c>
      <c r="AD69">
        <f t="shared" si="4"/>
        <v>1440.9038387504843</v>
      </c>
      <c r="AE69">
        <f>'IDT-1'!B69</f>
        <v>0</v>
      </c>
      <c r="AF69" s="24"/>
      <c r="AG69">
        <f t="shared" si="5"/>
        <v>1440.9038387504843</v>
      </c>
      <c r="AI69" s="34">
        <f>PXIL!H69</f>
        <v>0</v>
      </c>
      <c r="AJ69" s="34">
        <f>PXIL!N69</f>
        <v>0</v>
      </c>
      <c r="AK69" s="34">
        <f>RTM_IEX!H69</f>
        <v>123.93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13.927077747989275</v>
      </c>
      <c r="F70">
        <f>GT_Spot!P70</f>
        <v>0</v>
      </c>
      <c r="G70">
        <f>PPCL_NG!P70</f>
        <v>45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773.05542687773504</v>
      </c>
      <c r="P70" s="36">
        <v>95.784577299880524</v>
      </c>
      <c r="Q70" s="36">
        <v>32.605577705451587</v>
      </c>
      <c r="R70" s="38">
        <v>28.760000000000005</v>
      </c>
      <c r="S70" s="38">
        <v>0</v>
      </c>
      <c r="T70" s="37">
        <f>SUMPRODUCT(LTA!J70:AN70,LTA!J$101:AN$101,LTA!J$103:AN$103)</f>
        <v>139.58000000000001</v>
      </c>
      <c r="U70" s="37">
        <f>SUMPRODUCT(LTA!J70:AN70,LTA!J$102:AN$102,LTA!J$103:AN$103)</f>
        <v>46.489999999999995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293.36</v>
      </c>
      <c r="Z70" s="34">
        <f>IEX!N70</f>
        <v>0</v>
      </c>
      <c r="AA70" s="75">
        <f>STOA!H70</f>
        <v>0.87</v>
      </c>
      <c r="AB70" s="75">
        <f>-STOA!N70</f>
        <v>-275.88</v>
      </c>
      <c r="AC70">
        <f t="shared" si="3"/>
        <v>17.77822954557654</v>
      </c>
      <c r="AD70">
        <f t="shared" si="4"/>
        <v>1448.2658300854796</v>
      </c>
      <c r="AE70">
        <f>'IDT-1'!B70</f>
        <v>0</v>
      </c>
      <c r="AF70" s="24"/>
      <c r="AG70">
        <f t="shared" si="5"/>
        <v>1448.2658300854796</v>
      </c>
      <c r="AI70" s="34">
        <f>PXIL!H70</f>
        <v>0</v>
      </c>
      <c r="AJ70" s="34">
        <f>PXIL!N70</f>
        <v>0</v>
      </c>
      <c r="AK70" s="34">
        <f>RTM_IEX!H70</f>
        <v>162.66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13.927077747989275</v>
      </c>
      <c r="F71">
        <f>GT_Spot!P71</f>
        <v>0</v>
      </c>
      <c r="G71">
        <f>PPCL_NG!P71</f>
        <v>45</v>
      </c>
      <c r="H71">
        <f>PPCL_Spot!P71</f>
        <v>0</v>
      </c>
      <c r="I71">
        <f>Bawana_NG!P71</f>
        <v>99.605691795337563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783.73399253208913</v>
      </c>
      <c r="P71" s="36">
        <v>95.784577299880524</v>
      </c>
      <c r="Q71" s="36">
        <v>32.605577705451587</v>
      </c>
      <c r="R71" s="38">
        <v>14.13</v>
      </c>
      <c r="S71" s="38">
        <v>0</v>
      </c>
      <c r="T71" s="37">
        <f>SUMPRODUCT(LTA!J71:AN71,LTA!J$101:AN$101,LTA!J$103:AN$103)</f>
        <v>112.14999999999999</v>
      </c>
      <c r="U71" s="37">
        <f>SUMPRODUCT(LTA!J71:AN71,LTA!J$102:AN$102,LTA!J$103:AN$103)</f>
        <v>46.72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286.77999999999997</v>
      </c>
      <c r="Z71" s="34">
        <f>IEX!N71</f>
        <v>0</v>
      </c>
      <c r="AA71" s="75">
        <f>STOA!H71</f>
        <v>0.77</v>
      </c>
      <c r="AB71" s="75">
        <f>-STOA!N71</f>
        <v>-275.88</v>
      </c>
      <c r="AC71">
        <f t="shared" si="3"/>
        <v>18.303539011133829</v>
      </c>
      <c r="AD71">
        <f t="shared" si="4"/>
        <v>1507.4347780696146</v>
      </c>
      <c r="AE71">
        <f>'IDT-1'!B71</f>
        <v>0</v>
      </c>
      <c r="AF71" s="24"/>
      <c r="AG71">
        <f t="shared" si="5"/>
        <v>1507.4347780696146</v>
      </c>
      <c r="AI71" s="34">
        <f>PXIL!H71</f>
        <v>0</v>
      </c>
      <c r="AJ71" s="34">
        <f>PXIL!N71</f>
        <v>0</v>
      </c>
      <c r="AK71" s="34">
        <f>RTM_IEX!H71</f>
        <v>115.22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144.97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13.927077747989275</v>
      </c>
      <c r="F72">
        <f>GT_Spot!P72</f>
        <v>0</v>
      </c>
      <c r="G72">
        <f>PPCL_NG!P72</f>
        <v>45</v>
      </c>
      <c r="H72">
        <f>PPCL_Spot!P72</f>
        <v>0</v>
      </c>
      <c r="I72">
        <f>Bawana_NG!P72</f>
        <v>99.605691795337563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787.05503362164291</v>
      </c>
      <c r="P72" s="36">
        <v>95.784577299880524</v>
      </c>
      <c r="Q72" s="36">
        <v>32.605577705451587</v>
      </c>
      <c r="R72" s="38">
        <v>8.64</v>
      </c>
      <c r="S72" s="38">
        <v>0</v>
      </c>
      <c r="T72" s="37">
        <f>SUMPRODUCT(LTA!J72:AN72,LTA!J$101:AN$101,LTA!J$103:AN$103)</f>
        <v>80.87</v>
      </c>
      <c r="U72" s="37">
        <f>SUMPRODUCT(LTA!J72:AN72,LTA!J$102:AN$102,LTA!J$103:AN$103)</f>
        <v>47.25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414.59</v>
      </c>
      <c r="Z72" s="34">
        <f>IEX!N72</f>
        <v>0</v>
      </c>
      <c r="AA72" s="75">
        <f>STOA!H72</f>
        <v>0.77</v>
      </c>
      <c r="AB72" s="75">
        <f>-STOA!N72</f>
        <v>-275.88</v>
      </c>
      <c r="AC72">
        <f t="shared" si="3"/>
        <v>18.465292172721902</v>
      </c>
      <c r="AD72">
        <f t="shared" si="4"/>
        <v>1525.6540659975801</v>
      </c>
      <c r="AE72">
        <f>'IDT-1'!B72</f>
        <v>0</v>
      </c>
      <c r="AF72" s="24"/>
      <c r="AG72">
        <f t="shared" si="5"/>
        <v>1525.6540659975801</v>
      </c>
      <c r="AI72" s="34">
        <f>PXIL!H72</f>
        <v>0</v>
      </c>
      <c r="AJ72" s="34">
        <f>PXIL!N72</f>
        <v>0</v>
      </c>
      <c r="AK72" s="34">
        <f>RTM_IEX!H72</f>
        <v>101.66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82.02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13.927077747989275</v>
      </c>
      <c r="F73">
        <f>GT_Spot!P73</f>
        <v>0</v>
      </c>
      <c r="G73">
        <f>PPCL_NG!P73</f>
        <v>45</v>
      </c>
      <c r="H73">
        <f>PPCL_Spot!P73</f>
        <v>0</v>
      </c>
      <c r="I73">
        <f>Bawana_NG!P73</f>
        <v>74.996684496706607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695.02864077014624</v>
      </c>
      <c r="P73" s="36">
        <v>95.784577299880524</v>
      </c>
      <c r="Q73" s="36">
        <v>32.605577705451587</v>
      </c>
      <c r="R73" s="38">
        <v>4.28</v>
      </c>
      <c r="S73" s="38">
        <v>0</v>
      </c>
      <c r="T73" s="37">
        <f>SUMPRODUCT(LTA!J73:AN73,LTA!J$101:AN$101,LTA!J$103:AN$103)</f>
        <v>46.78</v>
      </c>
      <c r="U73" s="37">
        <f>SUMPRODUCT(LTA!J73:AN73,LTA!J$102:AN$102,LTA!J$103:AN$103)</f>
        <v>59.71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815.82</v>
      </c>
      <c r="Z73" s="34">
        <f>IEX!N73</f>
        <v>0</v>
      </c>
      <c r="AA73" s="75">
        <f>STOA!H73</f>
        <v>0.77</v>
      </c>
      <c r="AB73" s="75">
        <f>-STOA!N73</f>
        <v>-275.88</v>
      </c>
      <c r="AC73">
        <f t="shared" si="3"/>
        <v>21.2219971421191</v>
      </c>
      <c r="AD73">
        <f t="shared" si="4"/>
        <v>1544.871960878055</v>
      </c>
      <c r="AE73">
        <f>'IDT-1'!B73</f>
        <v>0</v>
      </c>
      <c r="AF73" s="24"/>
      <c r="AG73">
        <f t="shared" si="5"/>
        <v>1544.871960878055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-145</v>
      </c>
      <c r="AM73" s="34">
        <f>RTM_PXI!H73</f>
        <v>0</v>
      </c>
      <c r="AN73" s="34">
        <f>RTM_PXI!N73</f>
        <v>0</v>
      </c>
      <c r="AO73" s="149">
        <f>GDAM_IEX!H73</f>
        <v>92.05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13.927077747989275</v>
      </c>
      <c r="F74">
        <f>GT_Spot!P74</f>
        <v>0</v>
      </c>
      <c r="G74">
        <f>PPCL_NG!P74</f>
        <v>45</v>
      </c>
      <c r="H74">
        <f>PPCL_Spot!P74</f>
        <v>0</v>
      </c>
      <c r="I74">
        <f>Bawana_NG!P74</f>
        <v>74.996684496706607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714.75565100586482</v>
      </c>
      <c r="P74" s="36">
        <v>95.784577299880524</v>
      </c>
      <c r="Q74" s="36">
        <v>32.605577705451587</v>
      </c>
      <c r="R74" s="38">
        <v>1.31</v>
      </c>
      <c r="S74" s="38">
        <v>0</v>
      </c>
      <c r="T74" s="37">
        <f>SUMPRODUCT(LTA!J74:AN74,LTA!J$101:AN$101,LTA!J$103:AN$103)</f>
        <v>31.049999999999997</v>
      </c>
      <c r="U74" s="37">
        <f>SUMPRODUCT(LTA!J74:AN74,LTA!J$102:AN$102,LTA!J$103:AN$103)</f>
        <v>60.47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860.35</v>
      </c>
      <c r="Z74" s="34">
        <f>IEX!N74</f>
        <v>0</v>
      </c>
      <c r="AA74" s="75">
        <f>STOA!H74</f>
        <v>0.77</v>
      </c>
      <c r="AB74" s="75">
        <f>-STOA!N74</f>
        <v>-275.88</v>
      </c>
      <c r="AC74">
        <f t="shared" si="3"/>
        <v>21.258599429449276</v>
      </c>
      <c r="AD74">
        <f t="shared" si="4"/>
        <v>1571.0923688264434</v>
      </c>
      <c r="AE74">
        <f>'IDT-1'!B74</f>
        <v>0</v>
      </c>
      <c r="AF74" s="24"/>
      <c r="AG74">
        <f t="shared" si="5"/>
        <v>1571.0923688264434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-134</v>
      </c>
      <c r="AM74" s="34">
        <f>RTM_PXI!H74</f>
        <v>0</v>
      </c>
      <c r="AN74" s="34">
        <f>RTM_PXI!N74</f>
        <v>0</v>
      </c>
      <c r="AO74" s="149">
        <f>GDAM_IEX!H74</f>
        <v>60.99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14.05254691689008</v>
      </c>
      <c r="F75">
        <f>GT_Spot!P75</f>
        <v>0</v>
      </c>
      <c r="G75">
        <f>PPCL_NG!P75</f>
        <v>45</v>
      </c>
      <c r="H75">
        <f>PPCL_Spot!P75</f>
        <v>0</v>
      </c>
      <c r="I75">
        <f>Bawana_NG!P75</f>
        <v>74.996684496706607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776.11709891708745</v>
      </c>
      <c r="P75" s="36">
        <v>95.784577299880524</v>
      </c>
      <c r="Q75" s="36">
        <v>32.605577705451587</v>
      </c>
      <c r="R75" s="38">
        <v>0</v>
      </c>
      <c r="S75" s="38">
        <v>0</v>
      </c>
      <c r="T75" s="37">
        <f>SUMPRODUCT(LTA!J75:AN75,LTA!J$101:AN$101,LTA!J$103:AN$103)</f>
        <v>21.43</v>
      </c>
      <c r="U75" s="37">
        <f>SUMPRODUCT(LTA!J75:AN75,LTA!J$102:AN$102,LTA!J$103:AN$103)</f>
        <v>62.55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502.21</v>
      </c>
      <c r="Z75" s="34">
        <f>IEX!N75</f>
        <v>0</v>
      </c>
      <c r="AA75" s="75">
        <f>STOA!H75</f>
        <v>0.73</v>
      </c>
      <c r="AB75" s="75">
        <f>-STOA!N75</f>
        <v>-20.399999999999999</v>
      </c>
      <c r="AC75">
        <f t="shared" si="3"/>
        <v>16.105908796929505</v>
      </c>
      <c r="AD75">
        <f t="shared" si="4"/>
        <v>1590.3219765390866</v>
      </c>
      <c r="AE75">
        <f>'IDT-1'!B75</f>
        <v>0</v>
      </c>
      <c r="AF75" s="24"/>
      <c r="AG75">
        <f t="shared" si="5"/>
        <v>1590.3219765390866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-91</v>
      </c>
      <c r="AM75" s="34">
        <f>RTM_PXI!H75</f>
        <v>0</v>
      </c>
      <c r="AN75" s="34">
        <f>RTM_PXI!N75</f>
        <v>0</v>
      </c>
      <c r="AO75" s="149">
        <f>GDAM_IEX!H75</f>
        <v>82.13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14.05254691689008</v>
      </c>
      <c r="F76">
        <f>GT_Spot!P76</f>
        <v>0</v>
      </c>
      <c r="G76">
        <f>PPCL_NG!P76</f>
        <v>45</v>
      </c>
      <c r="H76">
        <f>PPCL_Spot!P76</f>
        <v>0</v>
      </c>
      <c r="I76">
        <f>Bawana_NG!P76</f>
        <v>74.996684496706607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846.13477240549287</v>
      </c>
      <c r="P76" s="36">
        <v>95.784577299880524</v>
      </c>
      <c r="Q76" s="36">
        <v>32.605577705451587</v>
      </c>
      <c r="R76" s="38">
        <v>0</v>
      </c>
      <c r="S76" s="38">
        <v>0</v>
      </c>
      <c r="T76" s="37">
        <f>SUMPRODUCT(LTA!J76:AN76,LTA!J$101:AN$101,LTA!J$103:AN$103)</f>
        <v>20.92</v>
      </c>
      <c r="U76" s="37">
        <f>SUMPRODUCT(LTA!J76:AN76,LTA!J$102:AN$102,LTA!J$103:AN$103)</f>
        <v>62.05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453.63</v>
      </c>
      <c r="Z76" s="34">
        <f>IEX!N76</f>
        <v>0</v>
      </c>
      <c r="AA76" s="75">
        <f>STOA!H76</f>
        <v>0.73</v>
      </c>
      <c r="AB76" s="75">
        <f>-STOA!N76</f>
        <v>-20.399999999999999</v>
      </c>
      <c r="AC76">
        <f t="shared" si="3"/>
        <v>15.778520155750149</v>
      </c>
      <c r="AD76">
        <f t="shared" si="4"/>
        <v>1587.5970386686715</v>
      </c>
      <c r="AE76">
        <f>'IDT-1'!B76</f>
        <v>0</v>
      </c>
      <c r="AF76" s="24"/>
      <c r="AG76">
        <f t="shared" si="5"/>
        <v>1587.5970386686715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-74</v>
      </c>
      <c r="AM76" s="34">
        <f>RTM_PXI!H76</f>
        <v>0</v>
      </c>
      <c r="AN76" s="34">
        <f>RTM_PXI!N76</f>
        <v>0</v>
      </c>
      <c r="AO76" s="149">
        <f>GDAM_IEX!H76</f>
        <v>41.65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14.476736111111112</v>
      </c>
      <c r="F77">
        <f>GT_Spot!P77</f>
        <v>0</v>
      </c>
      <c r="G77">
        <f>PPCL_NG!P77</f>
        <v>45</v>
      </c>
      <c r="H77">
        <f>PPCL_Spot!P77</f>
        <v>0</v>
      </c>
      <c r="I77">
        <f>Bawana_NG!P77</f>
        <v>99.610000000000014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926.61353169962854</v>
      </c>
      <c r="P77" s="36">
        <v>95.784577299880524</v>
      </c>
      <c r="Q77" s="36">
        <v>32.605577705451587</v>
      </c>
      <c r="R77" s="38">
        <v>0</v>
      </c>
      <c r="S77" s="38">
        <v>0</v>
      </c>
      <c r="T77" s="37">
        <f>SUMPRODUCT(LTA!J77:AN77,LTA!J$101:AN$101,LTA!J$103:AN$103)</f>
        <v>19.990000000000002</v>
      </c>
      <c r="U77" s="37">
        <f>SUMPRODUCT(LTA!J77:AN77,LTA!J$102:AN$102,LTA!J$103:AN$103)</f>
        <v>61.59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271.81</v>
      </c>
      <c r="Z77" s="34">
        <f>IEX!N77</f>
        <v>0</v>
      </c>
      <c r="AA77" s="75">
        <f>STOA!H77</f>
        <v>0.73</v>
      </c>
      <c r="AB77" s="75">
        <f>-STOA!N77</f>
        <v>-20.399999999999999</v>
      </c>
      <c r="AC77">
        <f t="shared" si="3"/>
        <v>14.594561842234217</v>
      </c>
      <c r="AD77">
        <f t="shared" si="4"/>
        <v>1602.8972609738373</v>
      </c>
      <c r="AE77">
        <f>'IDT-1'!B77</f>
        <v>0</v>
      </c>
      <c r="AF77" s="24"/>
      <c r="AG77">
        <f t="shared" si="5"/>
        <v>1602.8972609738373</v>
      </c>
      <c r="AI77" s="34">
        <f>PXIL!H77</f>
        <v>0</v>
      </c>
      <c r="AJ77" s="34">
        <f>PXIL!N77</f>
        <v>0</v>
      </c>
      <c r="AK77" s="34">
        <f>RTM_IEX!H77</f>
        <v>30.98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28.48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14.476736111111112</v>
      </c>
      <c r="F78">
        <f>GT_Spot!P78</f>
        <v>0</v>
      </c>
      <c r="G78">
        <f>PPCL_NG!P78</f>
        <v>45</v>
      </c>
      <c r="H78">
        <f>PPCL_Spot!P78</f>
        <v>0</v>
      </c>
      <c r="I78">
        <f>Bawana_NG!P78</f>
        <v>99.610000000000014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926.61353169962854</v>
      </c>
      <c r="P78" s="36">
        <v>95.784577299880524</v>
      </c>
      <c r="Q78" s="36">
        <v>32.605577705451587</v>
      </c>
      <c r="R78" s="38">
        <v>0</v>
      </c>
      <c r="S78" s="38">
        <v>0</v>
      </c>
      <c r="T78" s="37">
        <f>SUMPRODUCT(LTA!J78:AN78,LTA!J$101:AN$101,LTA!J$103:AN$103)</f>
        <v>19.990000000000002</v>
      </c>
      <c r="U78" s="37">
        <f>SUMPRODUCT(LTA!J78:AN78,LTA!J$102:AN$102,LTA!J$103:AN$103)</f>
        <v>61.19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251.85</v>
      </c>
      <c r="Z78" s="34">
        <f>IEX!N78</f>
        <v>0</v>
      </c>
      <c r="AA78" s="75">
        <f>STOA!H78</f>
        <v>0.73</v>
      </c>
      <c r="AB78" s="75">
        <f>-STOA!N78</f>
        <v>-20.399999999999999</v>
      </c>
      <c r="AC78">
        <f t="shared" si="3"/>
        <v>14.486145842234217</v>
      </c>
      <c r="AD78">
        <f t="shared" si="4"/>
        <v>1590.6856769738374</v>
      </c>
      <c r="AE78">
        <f>'IDT-1'!B78</f>
        <v>0</v>
      </c>
      <c r="AF78" s="24"/>
      <c r="AG78">
        <f t="shared" si="5"/>
        <v>1590.6856769738374</v>
      </c>
      <c r="AI78" s="34">
        <f>PXIL!H78</f>
        <v>0</v>
      </c>
      <c r="AJ78" s="34">
        <f>PXIL!N78</f>
        <v>0</v>
      </c>
      <c r="AK78" s="34">
        <f>RTM_IEX!H78</f>
        <v>27.11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40.39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14.890914205344586</v>
      </c>
      <c r="F79">
        <f>GT_Spot!P79</f>
        <v>0</v>
      </c>
      <c r="G79">
        <f>PPCL_NG!P79</f>
        <v>45</v>
      </c>
      <c r="H79">
        <f>PPCL_Spot!P79</f>
        <v>0</v>
      </c>
      <c r="I79">
        <f>Bawana_NG!P79</f>
        <v>99.610000000000014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921.07310477208239</v>
      </c>
      <c r="P79" s="36">
        <v>95.784577299880524</v>
      </c>
      <c r="Q79" s="36">
        <v>32.605577705451587</v>
      </c>
      <c r="R79" s="38">
        <v>0</v>
      </c>
      <c r="S79" s="38">
        <v>0</v>
      </c>
      <c r="T79" s="37">
        <f>SUMPRODUCT(LTA!J79:AN79,LTA!J$101:AN$101,LTA!J$103:AN$103)</f>
        <v>19.990000000000002</v>
      </c>
      <c r="U79" s="37">
        <f>SUMPRODUCT(LTA!J79:AN79,LTA!J$102:AN$102,LTA!J$103:AN$103)</f>
        <v>61.769999999999996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230.43</v>
      </c>
      <c r="Z79" s="34">
        <f>IEX!N79</f>
        <v>0</v>
      </c>
      <c r="AA79" s="75">
        <f>STOA!H79</f>
        <v>0.73</v>
      </c>
      <c r="AB79" s="75">
        <f>-STOA!N79</f>
        <v>-20.399999999999999</v>
      </c>
      <c r="AC79">
        <f t="shared" si="3"/>
        <v>14.021450852501069</v>
      </c>
      <c r="AD79">
        <f t="shared" si="4"/>
        <v>1538.3441231302581</v>
      </c>
      <c r="AE79">
        <f>'IDT-1'!B79</f>
        <v>10.266999999999999</v>
      </c>
      <c r="AF79" s="24"/>
      <c r="AG79">
        <f t="shared" si="5"/>
        <v>1548.6111231302582</v>
      </c>
      <c r="AI79" s="34">
        <f>PXIL!H79</f>
        <v>0</v>
      </c>
      <c r="AJ79" s="34">
        <f>PXIL!N79</f>
        <v>0</v>
      </c>
      <c r="AK79" s="34">
        <f>RTM_IEX!H79</f>
        <v>40.659999999999997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14.890914205344586</v>
      </c>
      <c r="F80">
        <f>GT_Spot!P80</f>
        <v>0</v>
      </c>
      <c r="G80">
        <f>PPCL_NG!P80</f>
        <v>45</v>
      </c>
      <c r="H80">
        <f>PPCL_Spot!P80</f>
        <v>0</v>
      </c>
      <c r="I80">
        <f>Bawana_NG!P80</f>
        <v>99.610000000000014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918.44394676649222</v>
      </c>
      <c r="P80" s="36">
        <v>95.784577299880524</v>
      </c>
      <c r="Q80" s="36">
        <v>32.605577705451587</v>
      </c>
      <c r="R80" s="38">
        <v>0</v>
      </c>
      <c r="S80" s="38">
        <v>0</v>
      </c>
      <c r="T80" s="37">
        <f>SUMPRODUCT(LTA!J80:AN80,LTA!J$101:AN$101,LTA!J$103:AN$103)</f>
        <v>20.619999999999997</v>
      </c>
      <c r="U80" s="37">
        <f>SUMPRODUCT(LTA!J80:AN80,LTA!J$102:AN$102,LTA!J$103:AN$103)</f>
        <v>61.35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219.78</v>
      </c>
      <c r="Z80" s="34">
        <f>IEX!N80</f>
        <v>0</v>
      </c>
      <c r="AA80" s="75">
        <f>STOA!H80</f>
        <v>0.73</v>
      </c>
      <c r="AB80" s="75">
        <f>-STOA!N80</f>
        <v>-20.399999999999999</v>
      </c>
      <c r="AC80">
        <f t="shared" si="3"/>
        <v>13.863850262051871</v>
      </c>
      <c r="AD80">
        <f t="shared" si="4"/>
        <v>1520.5925657151167</v>
      </c>
      <c r="AE80">
        <f>'IDT-1'!B80</f>
        <v>8.8089999999999993</v>
      </c>
      <c r="AF80" s="24"/>
      <c r="AG80">
        <f t="shared" si="5"/>
        <v>1529.4015657151167</v>
      </c>
      <c r="AI80" s="34">
        <f>PXIL!H80</f>
        <v>0</v>
      </c>
      <c r="AJ80" s="34">
        <f>PXIL!N80</f>
        <v>0</v>
      </c>
      <c r="AK80" s="34">
        <f>RTM_IEX!H80</f>
        <v>35.82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14.890914205344586</v>
      </c>
      <c r="F81">
        <f>GT_Spot!P81</f>
        <v>0</v>
      </c>
      <c r="G81">
        <f>PPCL_NG!P81</f>
        <v>45</v>
      </c>
      <c r="H81">
        <f>PPCL_Spot!P81</f>
        <v>0</v>
      </c>
      <c r="I81">
        <f>Bawana_NG!P81</f>
        <v>99.61449848710653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950.9002177898858</v>
      </c>
      <c r="P81" s="36">
        <v>95.784577299880524</v>
      </c>
      <c r="Q81" s="36">
        <v>32.605577705451587</v>
      </c>
      <c r="R81" s="38">
        <v>0</v>
      </c>
      <c r="S81" s="38">
        <v>0</v>
      </c>
      <c r="T81" s="37">
        <f>SUMPRODUCT(LTA!J81:AN81,LTA!J$101:AN$101,LTA!J$103:AN$103)</f>
        <v>29.82</v>
      </c>
      <c r="U81" s="37">
        <f>SUMPRODUCT(LTA!J81:AN81,LTA!J$102:AN$102,LTA!J$103:AN$103)</f>
        <v>60.95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217.85</v>
      </c>
      <c r="Z81" s="34">
        <f>IEX!N81</f>
        <v>0</v>
      </c>
      <c r="AA81" s="75">
        <f>STOA!H81</f>
        <v>0.73</v>
      </c>
      <c r="AB81" s="75">
        <f>-STOA!N81</f>
        <v>-20.399999999999999</v>
      </c>
      <c r="AC81">
        <f t="shared" si="3"/>
        <v>14.09006383923257</v>
      </c>
      <c r="AD81">
        <f t="shared" si="4"/>
        <v>1501.8771216484365</v>
      </c>
      <c r="AE81">
        <f>'IDT-1'!B81</f>
        <v>22.925000000000001</v>
      </c>
      <c r="AF81" s="24"/>
      <c r="AG81">
        <f t="shared" si="5"/>
        <v>1524.8021216484365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-22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14.890914205344586</v>
      </c>
      <c r="F82">
        <f>GT_Spot!P82</f>
        <v>0</v>
      </c>
      <c r="G82">
        <f>PPCL_NG!P82</f>
        <v>45</v>
      </c>
      <c r="H82">
        <f>PPCL_Spot!P82</f>
        <v>0</v>
      </c>
      <c r="I82">
        <f>Bawana_NG!P82</f>
        <v>99.61449848710653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876.06635688215931</v>
      </c>
      <c r="P82" s="36">
        <v>95.784577299880524</v>
      </c>
      <c r="Q82" s="36">
        <v>32.605577705451587</v>
      </c>
      <c r="R82" s="38">
        <v>0</v>
      </c>
      <c r="S82" s="38">
        <v>0</v>
      </c>
      <c r="T82" s="37">
        <f>SUMPRODUCT(LTA!J82:AN82,LTA!J$101:AN$101,LTA!J$103:AN$103)</f>
        <v>30.07</v>
      </c>
      <c r="U82" s="37">
        <f>SUMPRODUCT(LTA!J82:AN82,LTA!J$102:AN$102,LTA!J$103:AN$103)</f>
        <v>60.55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213.97</v>
      </c>
      <c r="Z82" s="34">
        <f>IEX!N82</f>
        <v>0</v>
      </c>
      <c r="AA82" s="75">
        <f>STOA!H82</f>
        <v>0.73</v>
      </c>
      <c r="AB82" s="75">
        <f>-STOA!N82</f>
        <v>-20.399999999999999</v>
      </c>
      <c r="AC82">
        <f t="shared" si="3"/>
        <v>13.515959057756278</v>
      </c>
      <c r="AD82">
        <f t="shared" si="4"/>
        <v>1481.407365522186</v>
      </c>
      <c r="AE82">
        <f>'IDT-1'!B82</f>
        <v>12.279</v>
      </c>
      <c r="AF82" s="24"/>
      <c r="AG82">
        <f t="shared" si="5"/>
        <v>1493.686365522186</v>
      </c>
      <c r="AI82" s="34">
        <f>PXIL!H82</f>
        <v>0</v>
      </c>
      <c r="AJ82" s="34">
        <f>PXIL!N82</f>
        <v>0</v>
      </c>
      <c r="AK82" s="34">
        <f>RTM_IEX!H82</f>
        <v>35.82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14.890914205344586</v>
      </c>
      <c r="F83">
        <f>GT_Spot!P83</f>
        <v>0</v>
      </c>
      <c r="G83">
        <f>PPCL_NG!P83</f>
        <v>45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887.13731359567521</v>
      </c>
      <c r="P83" s="36">
        <v>95.784577299880524</v>
      </c>
      <c r="Q83" s="36">
        <v>32.605577705451587</v>
      </c>
      <c r="R83" s="38">
        <v>0</v>
      </c>
      <c r="S83" s="38">
        <v>0</v>
      </c>
      <c r="T83" s="37">
        <f>SUMPRODUCT(LTA!J83:AN83,LTA!J$101:AN$101,LTA!J$103:AN$103)</f>
        <v>41.81</v>
      </c>
      <c r="U83" s="37">
        <f>SUMPRODUCT(LTA!J83:AN83,LTA!J$102:AN$102,LTA!J$103:AN$103)</f>
        <v>60.150000000000006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160.72999999999999</v>
      </c>
      <c r="Z83" s="34">
        <f>IEX!N83</f>
        <v>0</v>
      </c>
      <c r="AA83" s="75">
        <f>STOA!H83</f>
        <v>0.73</v>
      </c>
      <c r="AB83" s="75">
        <f>-STOA!N83</f>
        <v>-20.399999999999999</v>
      </c>
      <c r="AC83">
        <f t="shared" si="3"/>
        <v>12.92944747683522</v>
      </c>
      <c r="AD83">
        <f t="shared" si="4"/>
        <v>1415.3448338166231</v>
      </c>
      <c r="AE83">
        <f>'IDT-1'!B83</f>
        <v>40.981000000000002</v>
      </c>
      <c r="AF83" s="24"/>
      <c r="AG83">
        <f t="shared" si="5"/>
        <v>1456.3258338166231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14.890914205344586</v>
      </c>
      <c r="F84">
        <f>GT_Spot!P84</f>
        <v>0</v>
      </c>
      <c r="G84">
        <f>PPCL_NG!P84</f>
        <v>45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848.59659386200383</v>
      </c>
      <c r="P84" s="36">
        <v>95.784577299880524</v>
      </c>
      <c r="Q84" s="36">
        <v>32.605577705451587</v>
      </c>
      <c r="R84" s="38">
        <v>0</v>
      </c>
      <c r="S84" s="38">
        <v>0</v>
      </c>
      <c r="T84" s="37">
        <f>SUMPRODUCT(LTA!J84:AN84,LTA!J$101:AN$101,LTA!J$103:AN$103)</f>
        <v>42.650000000000006</v>
      </c>
      <c r="U84" s="37">
        <f>SUMPRODUCT(LTA!J84:AN84,LTA!J$102:AN$102,LTA!J$103:AN$103)</f>
        <v>60.72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159.75</v>
      </c>
      <c r="Z84" s="34">
        <f>IEX!N84</f>
        <v>0</v>
      </c>
      <c r="AA84" s="75">
        <f>STOA!H84</f>
        <v>0.73</v>
      </c>
      <c r="AB84" s="75">
        <f>-STOA!N84</f>
        <v>-20.399999999999999</v>
      </c>
      <c r="AC84">
        <f t="shared" si="3"/>
        <v>12.594073143178914</v>
      </c>
      <c r="AD84">
        <f t="shared" si="4"/>
        <v>1377.5694884166082</v>
      </c>
      <c r="AE84">
        <f>'IDT-1'!B84</f>
        <v>60.616999999999997</v>
      </c>
      <c r="AF84" s="24"/>
      <c r="AG84">
        <f t="shared" si="5"/>
        <v>1438.1864884166082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14.890914205344586</v>
      </c>
      <c r="F85">
        <f>GT_Spot!P85</f>
        <v>0</v>
      </c>
      <c r="G85">
        <f>PPCL_NG!P85</f>
        <v>45</v>
      </c>
      <c r="H85">
        <f>PPCL_Spot!P85</f>
        <v>0</v>
      </c>
      <c r="I85">
        <f>Bawana_NG!P85</f>
        <v>99.61449848710653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784.76688894990593</v>
      </c>
      <c r="P85" s="36">
        <v>95.784577299880524</v>
      </c>
      <c r="Q85" s="36">
        <v>32.605577705451587</v>
      </c>
      <c r="R85" s="38">
        <v>0</v>
      </c>
      <c r="S85" s="38">
        <v>0</v>
      </c>
      <c r="T85" s="37">
        <f>SUMPRODUCT(LTA!J85:AN85,LTA!J$101:AN$101,LTA!J$103:AN$103)</f>
        <v>43.099999999999994</v>
      </c>
      <c r="U85" s="37">
        <f>SUMPRODUCT(LTA!J85:AN85,LTA!J$102:AN$102,LTA!J$103:AN$103)</f>
        <v>61.72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108.44</v>
      </c>
      <c r="Z85" s="34">
        <f>IEX!N85</f>
        <v>0</v>
      </c>
      <c r="AA85" s="75">
        <f>STOA!H85</f>
        <v>0.73</v>
      </c>
      <c r="AB85" s="75">
        <f>-STOA!N85</f>
        <v>-20.399999999999999</v>
      </c>
      <c r="AC85">
        <f t="shared" si="3"/>
        <v>11.959947739952451</v>
      </c>
      <c r="AD85">
        <f t="shared" si="4"/>
        <v>1306.1439089077369</v>
      </c>
      <c r="AE85">
        <f>'IDT-1'!B85</f>
        <v>111.229</v>
      </c>
      <c r="AF85" s="24"/>
      <c r="AG85">
        <f t="shared" si="5"/>
        <v>1417.3729089077369</v>
      </c>
      <c r="AI85" s="34">
        <f>PXIL!H85</f>
        <v>0</v>
      </c>
      <c r="AJ85" s="34">
        <f>PXIL!N85</f>
        <v>0</v>
      </c>
      <c r="AK85" s="34">
        <f>RTM_IEX!H85</f>
        <v>41.63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14.890914205344586</v>
      </c>
      <c r="F86">
        <f>GT_Spot!P86</f>
        <v>0</v>
      </c>
      <c r="G86">
        <f>PPCL_NG!P86</f>
        <v>45</v>
      </c>
      <c r="H86">
        <f>PPCL_Spot!P86</f>
        <v>0</v>
      </c>
      <c r="I86">
        <f>Bawana_NG!P86</f>
        <v>99.61449848710653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755.07254986238183</v>
      </c>
      <c r="P86" s="36">
        <v>95.784577299880524</v>
      </c>
      <c r="Q86" s="36">
        <v>32.605577705451587</v>
      </c>
      <c r="R86" s="38">
        <v>0</v>
      </c>
      <c r="S86" s="38">
        <v>0</v>
      </c>
      <c r="T86" s="37">
        <f>SUMPRODUCT(LTA!J86:AN86,LTA!J$101:AN$101,LTA!J$103:AN$103)</f>
        <v>37.14</v>
      </c>
      <c r="U86" s="37">
        <f>SUMPRODUCT(LTA!J86:AN86,LTA!J$102:AN$102,LTA!J$103:AN$103)</f>
        <v>62.22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62.94</v>
      </c>
      <c r="Z86" s="34">
        <f>IEX!N86</f>
        <v>0</v>
      </c>
      <c r="AA86" s="75">
        <f>STOA!H86</f>
        <v>0.73</v>
      </c>
      <c r="AB86" s="75">
        <f>-STOA!N86</f>
        <v>-20.399999999999999</v>
      </c>
      <c r="AC86">
        <f t="shared" si="3"/>
        <v>11.39503755598224</v>
      </c>
      <c r="AD86">
        <f t="shared" si="4"/>
        <v>1242.5144800041828</v>
      </c>
      <c r="AE86">
        <f>'IDT-1'!B86</f>
        <v>148.69800000000001</v>
      </c>
      <c r="AF86" s="24"/>
      <c r="AG86">
        <f t="shared" si="5"/>
        <v>1391.2124800041829</v>
      </c>
      <c r="AI86" s="34">
        <f>PXIL!H86</f>
        <v>0</v>
      </c>
      <c r="AJ86" s="34">
        <f>PXIL!N86</f>
        <v>0</v>
      </c>
      <c r="AK86" s="34">
        <f>RTM_IEX!H86</f>
        <v>58.09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14.890914205344586</v>
      </c>
      <c r="F87">
        <f>GT_Spot!P87</f>
        <v>0</v>
      </c>
      <c r="G87">
        <f>PPCL_NG!P87</f>
        <v>45</v>
      </c>
      <c r="H87">
        <f>PPCL_Spot!P87</f>
        <v>0</v>
      </c>
      <c r="I87">
        <f>Bawana_NG!P87</f>
        <v>99.605490923905634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741.00853740774801</v>
      </c>
      <c r="P87" s="36">
        <v>95.784577299880524</v>
      </c>
      <c r="Q87" s="36">
        <v>32.605577705451587</v>
      </c>
      <c r="R87" s="38">
        <v>0</v>
      </c>
      <c r="S87" s="38">
        <v>0</v>
      </c>
      <c r="T87" s="37">
        <f>SUMPRODUCT(LTA!J87:AN87,LTA!J$101:AN$101,LTA!J$103:AN$103)</f>
        <v>37.379999999999995</v>
      </c>
      <c r="U87" s="37">
        <f>SUMPRODUCT(LTA!J87:AN87,LTA!J$102:AN$102,LTA!J$103:AN$103)</f>
        <v>62.22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12.58</v>
      </c>
      <c r="Z87" s="34">
        <f>IEX!N87</f>
        <v>0</v>
      </c>
      <c r="AA87" s="75">
        <f>STOA!H87</f>
        <v>0.73</v>
      </c>
      <c r="AB87" s="75">
        <f>-STOA!N87</f>
        <v>-20.399999999999999</v>
      </c>
      <c r="AC87">
        <f t="shared" si="3"/>
        <v>10.702362979825294</v>
      </c>
      <c r="AD87">
        <f t="shared" si="4"/>
        <v>1164.494134562505</v>
      </c>
      <c r="AE87">
        <f>'IDT-1'!B87</f>
        <v>187.59100000000001</v>
      </c>
      <c r="AF87" s="24"/>
      <c r="AG87">
        <f t="shared" si="5"/>
        <v>1352.0851345625051</v>
      </c>
      <c r="AI87" s="34">
        <f>PXIL!H87</f>
        <v>0</v>
      </c>
      <c r="AJ87" s="34">
        <f>PXIL!N87</f>
        <v>0</v>
      </c>
      <c r="AK87" s="34">
        <f>RTM_IEX!H87</f>
        <v>43.57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14.890914205344586</v>
      </c>
      <c r="F88">
        <f>GT_Spot!P88</f>
        <v>0</v>
      </c>
      <c r="G88">
        <f>PPCL_NG!P88</f>
        <v>45</v>
      </c>
      <c r="H88">
        <f>PPCL_Spot!P88</f>
        <v>0</v>
      </c>
      <c r="I88">
        <f>Bawana_NG!P88</f>
        <v>99.605490923905634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732.15034951686732</v>
      </c>
      <c r="P88" s="36">
        <v>95.784577299880524</v>
      </c>
      <c r="Q88" s="36">
        <v>32.605577705451587</v>
      </c>
      <c r="R88" s="38">
        <v>0</v>
      </c>
      <c r="S88" s="38">
        <v>0</v>
      </c>
      <c r="T88" s="37">
        <f>SUMPRODUCT(LTA!J88:AN88,LTA!J$101:AN$101,LTA!J$103:AN$103)</f>
        <v>38.03</v>
      </c>
      <c r="U88" s="37">
        <f>SUMPRODUCT(LTA!J88:AN88,LTA!J$102:AN$102,LTA!J$103:AN$103)</f>
        <v>62.22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0.73</v>
      </c>
      <c r="AB88" s="75">
        <f>-STOA!N88</f>
        <v>-20.399999999999999</v>
      </c>
      <c r="AC88">
        <f t="shared" si="3"/>
        <v>10.570554926385544</v>
      </c>
      <c r="AD88">
        <f t="shared" si="4"/>
        <v>1149.6477547250643</v>
      </c>
      <c r="AE88">
        <f>'IDT-1'!B88</f>
        <v>188</v>
      </c>
      <c r="AF88" s="24"/>
      <c r="AG88">
        <f t="shared" si="5"/>
        <v>1337.6477547250643</v>
      </c>
      <c r="AI88" s="34">
        <f>PXIL!H88</f>
        <v>0</v>
      </c>
      <c r="AJ88" s="34">
        <f>PXIL!N88</f>
        <v>0</v>
      </c>
      <c r="AK88" s="34">
        <f>RTM_IEX!H88</f>
        <v>49.38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15.189050095811663</v>
      </c>
      <c r="F89">
        <f>GT_Spot!P89</f>
        <v>0</v>
      </c>
      <c r="G89">
        <f>PPCL_NG!P89</f>
        <v>45</v>
      </c>
      <c r="H89">
        <f>PPCL_Spot!P89</f>
        <v>0</v>
      </c>
      <c r="I89">
        <f>Bawana_NG!P89</f>
        <v>99.605490923905634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725.4980053006725</v>
      </c>
      <c r="P89" s="36">
        <v>95.784577299880524</v>
      </c>
      <c r="Q89" s="36">
        <v>32.605577705451587</v>
      </c>
      <c r="R89" s="38">
        <v>0</v>
      </c>
      <c r="S89" s="38">
        <v>0</v>
      </c>
      <c r="T89" s="37">
        <f>SUMPRODUCT(LTA!J89:AN89,LTA!J$101:AN$101,LTA!J$103:AN$103)</f>
        <v>38.450000000000003</v>
      </c>
      <c r="U89" s="37">
        <f>SUMPRODUCT(LTA!J89:AN89,LTA!J$102:AN$102,LTA!J$103:AN$103)</f>
        <v>62.22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0.73</v>
      </c>
      <c r="AB89" s="75">
        <f>-STOA!N89</f>
        <v>-20.399999999999999</v>
      </c>
      <c r="AC89">
        <f t="shared" si="3"/>
        <v>10.433149893119138</v>
      </c>
      <c r="AD89">
        <f t="shared" si="4"/>
        <v>1134.1709514326026</v>
      </c>
      <c r="AE89">
        <f>'IDT-1'!B89</f>
        <v>184.94200000000001</v>
      </c>
      <c r="AF89" s="24"/>
      <c r="AG89">
        <f t="shared" si="5"/>
        <v>1319.1129514326026</v>
      </c>
      <c r="AI89" s="34">
        <f>PXIL!H89</f>
        <v>0</v>
      </c>
      <c r="AJ89" s="34">
        <f>PXIL!N89</f>
        <v>0</v>
      </c>
      <c r="AK89" s="34">
        <f>RTM_IEX!H89</f>
        <v>39.700000000000003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15.189050095811663</v>
      </c>
      <c r="F90">
        <f>GT_Spot!P90</f>
        <v>0</v>
      </c>
      <c r="G90">
        <f>PPCL_NG!P90</f>
        <v>45</v>
      </c>
      <c r="H90">
        <f>PPCL_Spot!P90</f>
        <v>0</v>
      </c>
      <c r="I90">
        <f>Bawana_NG!P90</f>
        <v>99.605490923905634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706.22546706240246</v>
      </c>
      <c r="P90" s="36">
        <v>95.784577299880524</v>
      </c>
      <c r="Q90" s="36">
        <v>32.605577705451587</v>
      </c>
      <c r="R90" s="38">
        <v>0</v>
      </c>
      <c r="S90" s="38">
        <v>0</v>
      </c>
      <c r="T90" s="37">
        <f>SUMPRODUCT(LTA!J90:AN90,LTA!J$101:AN$101,LTA!J$103:AN$103)</f>
        <v>38.92</v>
      </c>
      <c r="U90" s="37">
        <f>SUMPRODUCT(LTA!J90:AN90,LTA!J$102:AN$102,LTA!J$103:AN$103)</f>
        <v>62.22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0.73</v>
      </c>
      <c r="AB90" s="75">
        <f>-STOA!N90</f>
        <v>-20.399999999999999</v>
      </c>
      <c r="AC90">
        <f t="shared" si="3"/>
        <v>10.293207556622361</v>
      </c>
      <c r="AD90">
        <f t="shared" si="4"/>
        <v>1118.4083555308293</v>
      </c>
      <c r="AE90">
        <f>'IDT-1'!B90</f>
        <v>174</v>
      </c>
      <c r="AF90" s="24"/>
      <c r="AG90">
        <f t="shared" si="5"/>
        <v>1292.4083555308293</v>
      </c>
      <c r="AI90" s="34">
        <f>PXIL!H90</f>
        <v>0</v>
      </c>
      <c r="AJ90" s="34">
        <f>PXIL!N90</f>
        <v>0</v>
      </c>
      <c r="AK90" s="34">
        <f>RTM_IEX!H90</f>
        <v>42.6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15.189050095811663</v>
      </c>
      <c r="F91">
        <f>GT_Spot!P91</f>
        <v>0</v>
      </c>
      <c r="G91">
        <f>PPCL_NG!P91</f>
        <v>44.997152078982346</v>
      </c>
      <c r="H91">
        <f>PPCL_Spot!P91</f>
        <v>0</v>
      </c>
      <c r="I91">
        <f>Bawana_NG!P91</f>
        <v>99.605490923905634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695.51319240282146</v>
      </c>
      <c r="P91" s="36">
        <v>95.784577299880524</v>
      </c>
      <c r="Q91" s="36">
        <v>32.605577705451587</v>
      </c>
      <c r="R91" s="38">
        <v>0</v>
      </c>
      <c r="S91" s="38">
        <v>0</v>
      </c>
      <c r="T91" s="37">
        <f>SUMPRODUCT(LTA!J91:AN91,LTA!J$101:AN$101,LTA!J$103:AN$103)</f>
        <v>39.319999999999993</v>
      </c>
      <c r="U91" s="37">
        <f>SUMPRODUCT(LTA!J91:AN91,LTA!J$102:AN$102,LTA!J$103:AN$103)</f>
        <v>61.260000000000005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213.97</v>
      </c>
      <c r="Z91" s="34">
        <f>IEX!N91</f>
        <v>0</v>
      </c>
      <c r="AA91" s="75">
        <f>STOA!H91</f>
        <v>0.68</v>
      </c>
      <c r="AB91" s="75">
        <f>-STOA!N91</f>
        <v>-199.54</v>
      </c>
      <c r="AC91">
        <f t="shared" si="3"/>
        <v>13.786238242239163</v>
      </c>
      <c r="AD91">
        <f t="shared" si="4"/>
        <v>1151.9802022646143</v>
      </c>
      <c r="AE91">
        <f>'IDT-1'!B91</f>
        <v>117.133</v>
      </c>
      <c r="AF91" s="24"/>
      <c r="AG91">
        <f t="shared" si="5"/>
        <v>1269.1132022646143</v>
      </c>
      <c r="AI91" s="34">
        <f>PXIL!H91</f>
        <v>0</v>
      </c>
      <c r="AJ91" s="34">
        <f>PXIL!N91</f>
        <v>0</v>
      </c>
      <c r="AK91" s="34">
        <f>RTM_IEX!H91</f>
        <v>56.16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15.189050095811663</v>
      </c>
      <c r="F92">
        <f>GT_Spot!P92</f>
        <v>0</v>
      </c>
      <c r="G92">
        <f>PPCL_NG!P92</f>
        <v>44.997152078982346</v>
      </c>
      <c r="H92">
        <f>PPCL_Spot!P92</f>
        <v>0</v>
      </c>
      <c r="I92">
        <f>Bawana_NG!P92</f>
        <v>99.605490923905634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692.93594852694741</v>
      </c>
      <c r="P92" s="36">
        <v>95.784577299880524</v>
      </c>
      <c r="Q92" s="36">
        <v>32.605577705451587</v>
      </c>
      <c r="R92" s="38">
        <v>0</v>
      </c>
      <c r="S92" s="38">
        <v>0</v>
      </c>
      <c r="T92" s="37">
        <f>SUMPRODUCT(LTA!J92:AN92,LTA!J$101:AN$101,LTA!J$103:AN$103)</f>
        <v>39.209999999999994</v>
      </c>
      <c r="U92" s="37">
        <f>SUMPRODUCT(LTA!J92:AN92,LTA!J$102:AN$102,LTA!J$103:AN$103)</f>
        <v>61.260000000000005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178.15</v>
      </c>
      <c r="Z92" s="34">
        <f>IEX!N92</f>
        <v>0</v>
      </c>
      <c r="AA92" s="75">
        <f>STOA!H92</f>
        <v>0.68</v>
      </c>
      <c r="AB92" s="75">
        <f>-STOA!N92</f>
        <v>-199.54</v>
      </c>
      <c r="AC92">
        <f t="shared" si="3"/>
        <v>13.387710496131474</v>
      </c>
      <c r="AD92">
        <f t="shared" si="4"/>
        <v>1107.0914861348481</v>
      </c>
      <c r="AE92">
        <f>'IDT-1'!B92</f>
        <v>131.91300000000001</v>
      </c>
      <c r="AF92" s="24"/>
      <c r="AG92">
        <f t="shared" si="5"/>
        <v>1239.0044861348481</v>
      </c>
      <c r="AI92" s="34">
        <f>PXIL!H92</f>
        <v>0</v>
      </c>
      <c r="AJ92" s="34">
        <f>PXIL!N92</f>
        <v>0</v>
      </c>
      <c r="AK92" s="34">
        <f>RTM_IEX!H92</f>
        <v>49.38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15.189050095811663</v>
      </c>
      <c r="F93">
        <f>GT_Spot!P93</f>
        <v>0</v>
      </c>
      <c r="G93">
        <f>PPCL_NG!P93</f>
        <v>44.997152078982346</v>
      </c>
      <c r="H93">
        <f>PPCL_Spot!P93</f>
        <v>0</v>
      </c>
      <c r="I93">
        <f>Bawana_NG!P93</f>
        <v>99.605490923905634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687.91195860397988</v>
      </c>
      <c r="P93" s="36">
        <v>95.784577299880524</v>
      </c>
      <c r="Q93" s="36">
        <v>32.605577705451587</v>
      </c>
      <c r="R93" s="38">
        <v>0</v>
      </c>
      <c r="S93" s="38">
        <v>0</v>
      </c>
      <c r="T93" s="37">
        <f>SUMPRODUCT(LTA!J93:AN93,LTA!J$101:AN$101,LTA!J$103:AN$103)</f>
        <v>39.480000000000004</v>
      </c>
      <c r="U93" s="37">
        <f>SUMPRODUCT(LTA!J93:AN93,LTA!J$102:AN$102,LTA!J$103:AN$103)</f>
        <v>61.260000000000005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144.26</v>
      </c>
      <c r="Z93" s="34">
        <f>IEX!N93</f>
        <v>0</v>
      </c>
      <c r="AA93" s="75">
        <f>STOA!H93</f>
        <v>0.68</v>
      </c>
      <c r="AB93" s="75">
        <f>-STOA!N93</f>
        <v>-199.54</v>
      </c>
      <c r="AC93">
        <f t="shared" si="3"/>
        <v>13.039107384809357</v>
      </c>
      <c r="AD93">
        <f t="shared" si="4"/>
        <v>1067.8260993232025</v>
      </c>
      <c r="AE93">
        <f>'IDT-1'!B93</f>
        <v>143.303</v>
      </c>
      <c r="AF93" s="24"/>
      <c r="AG93">
        <f t="shared" si="5"/>
        <v>1211.1290993232024</v>
      </c>
      <c r="AI93" s="34">
        <f>PXIL!H93</f>
        <v>0</v>
      </c>
      <c r="AJ93" s="34">
        <f>PXIL!N93</f>
        <v>0</v>
      </c>
      <c r="AK93" s="34">
        <f>RTM_IEX!H93</f>
        <v>48.41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15.189050095811663</v>
      </c>
      <c r="F94">
        <f>GT_Spot!P94</f>
        <v>0</v>
      </c>
      <c r="G94">
        <f>PPCL_NG!P94</f>
        <v>44.997152078982346</v>
      </c>
      <c r="H94">
        <f>PPCL_Spot!P94</f>
        <v>0</v>
      </c>
      <c r="I94">
        <f>Bawana_NG!P94</f>
        <v>99.605490923905634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677.51076000271007</v>
      </c>
      <c r="P94" s="36">
        <v>95.784577299880524</v>
      </c>
      <c r="Q94" s="36">
        <v>32.605577705451587</v>
      </c>
      <c r="R94" s="38">
        <v>0</v>
      </c>
      <c r="S94" s="38">
        <v>0</v>
      </c>
      <c r="T94" s="37">
        <f>SUMPRODUCT(LTA!J94:AN94,LTA!J$101:AN$101,LTA!J$103:AN$103)</f>
        <v>39.900000000000006</v>
      </c>
      <c r="U94" s="37">
        <f>SUMPRODUCT(LTA!J94:AN94,LTA!J$102:AN$102,LTA!J$103:AN$103)</f>
        <v>61.260000000000005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90.04</v>
      </c>
      <c r="Z94" s="34">
        <f>IEX!N94</f>
        <v>0</v>
      </c>
      <c r="AA94" s="75">
        <f>STOA!H94</f>
        <v>0.68</v>
      </c>
      <c r="AB94" s="75">
        <f>-STOA!N94</f>
        <v>-199.54</v>
      </c>
      <c r="AC94">
        <f t="shared" si="3"/>
        <v>12.499656837118183</v>
      </c>
      <c r="AD94">
        <f t="shared" si="4"/>
        <v>1007.0643512696236</v>
      </c>
      <c r="AE94">
        <f>'IDT-1'!B94</f>
        <v>175.05099999999999</v>
      </c>
      <c r="AF94" s="24"/>
      <c r="AG94">
        <f t="shared" si="5"/>
        <v>1182.1153512696235</v>
      </c>
      <c r="AI94" s="34">
        <f>PXIL!H94</f>
        <v>0</v>
      </c>
      <c r="AJ94" s="34">
        <f>PXIL!N94</f>
        <v>0</v>
      </c>
      <c r="AK94" s="34">
        <f>RTM_IEX!H94</f>
        <v>51.31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15.189050095811663</v>
      </c>
      <c r="F95">
        <f>GT_Spot!P95</f>
        <v>0</v>
      </c>
      <c r="G95">
        <f>PPCL_NG!P95</f>
        <v>44.997152078982346</v>
      </c>
      <c r="H95">
        <f>PPCL_Spot!P95</f>
        <v>0</v>
      </c>
      <c r="I95">
        <f>Bawana_NG!P95</f>
        <v>99.605490923905634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668.62540064296263</v>
      </c>
      <c r="P95" s="36">
        <v>95.784577299880524</v>
      </c>
      <c r="Q95" s="36">
        <v>32.605577705451587</v>
      </c>
      <c r="R95" s="38">
        <v>0</v>
      </c>
      <c r="S95" s="38">
        <v>0</v>
      </c>
      <c r="T95" s="37">
        <f>SUMPRODUCT(LTA!J95:AN95,LTA!J$101:AN$101,LTA!J$103:AN$103)</f>
        <v>40</v>
      </c>
      <c r="U95" s="37">
        <f>SUMPRODUCT(LTA!J95:AN95,LTA!J$102:AN$102,LTA!J$103:AN$103)</f>
        <v>60.29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56.16</v>
      </c>
      <c r="Z95" s="34">
        <f>IEX!N95</f>
        <v>0</v>
      </c>
      <c r="AA95" s="75">
        <f>STOA!H95</f>
        <v>0.63</v>
      </c>
      <c r="AB95" s="75">
        <f>-STOA!N95</f>
        <v>-199.54</v>
      </c>
      <c r="AC95">
        <f t="shared" si="3"/>
        <v>11.910801674752406</v>
      </c>
      <c r="AD95">
        <f t="shared" si="4"/>
        <v>940.73784707224218</v>
      </c>
      <c r="AE95">
        <f>'IDT-1'!B95</f>
        <v>193.24799999999999</v>
      </c>
      <c r="AF95" s="24"/>
      <c r="AG95">
        <f t="shared" si="5"/>
        <v>1133.9858470722422</v>
      </c>
      <c r="AI95" s="34">
        <f>PXIL!H95</f>
        <v>0</v>
      </c>
      <c r="AJ95" s="34">
        <f>PXIL!N95</f>
        <v>0</v>
      </c>
      <c r="AK95" s="34">
        <f>RTM_IEX!H95</f>
        <v>28.08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15.699227284838795</v>
      </c>
      <c r="F96">
        <f>GT_Spot!P96</f>
        <v>0</v>
      </c>
      <c r="G96">
        <f>PPCL_NG!P96</f>
        <v>44.997152078982346</v>
      </c>
      <c r="H96">
        <f>PPCL_Spot!P96</f>
        <v>0</v>
      </c>
      <c r="I96">
        <f>Bawana_NG!P96</f>
        <v>99.605490923905634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668.62540064296263</v>
      </c>
      <c r="P96" s="36">
        <v>95.784577299880524</v>
      </c>
      <c r="Q96" s="36">
        <v>32.605577705451587</v>
      </c>
      <c r="R96" s="38">
        <v>0</v>
      </c>
      <c r="S96" s="38">
        <v>0</v>
      </c>
      <c r="T96" s="37">
        <f>SUMPRODUCT(LTA!J96:AN96,LTA!J$101:AN$101,LTA!J$103:AN$103)</f>
        <v>40.11</v>
      </c>
      <c r="U96" s="37">
        <f>SUMPRODUCT(LTA!J96:AN96,LTA!J$102:AN$102,LTA!J$103:AN$103)</f>
        <v>60.29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25.17</v>
      </c>
      <c r="Z96" s="34">
        <f>IEX!N96</f>
        <v>0</v>
      </c>
      <c r="AA96" s="75">
        <f>STOA!H96</f>
        <v>0.63</v>
      </c>
      <c r="AB96" s="75">
        <f>-STOA!N96</f>
        <v>-199.54</v>
      </c>
      <c r="AC96">
        <f t="shared" si="3"/>
        <v>11.745803234015845</v>
      </c>
      <c r="AD96">
        <f t="shared" si="4"/>
        <v>922.15302270200584</v>
      </c>
      <c r="AE96">
        <f>'IDT-1'!B96</f>
        <v>198.96199999999999</v>
      </c>
      <c r="AF96" s="24"/>
      <c r="AG96">
        <f t="shared" si="5"/>
        <v>1121.1150227020057</v>
      </c>
      <c r="AI96" s="34">
        <f>PXIL!H96</f>
        <v>0</v>
      </c>
      <c r="AJ96" s="34">
        <f>PXIL!N96</f>
        <v>0</v>
      </c>
      <c r="AK96" s="34">
        <f>RTM_IEX!H96</f>
        <v>39.700000000000003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15.699227284838795</v>
      </c>
      <c r="F97">
        <f>GT_Spot!P97</f>
        <v>0</v>
      </c>
      <c r="G97">
        <f>PPCL_NG!P97</f>
        <v>44.997152078982346</v>
      </c>
      <c r="H97">
        <f>PPCL_Spot!P97</f>
        <v>0</v>
      </c>
      <c r="I97">
        <f>Bawana_NG!P97</f>
        <v>99.605490923905634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668.62544924189376</v>
      </c>
      <c r="P97" s="36">
        <v>95.784577299880524</v>
      </c>
      <c r="Q97" s="36">
        <v>32.605577705451587</v>
      </c>
      <c r="R97" s="38">
        <v>0</v>
      </c>
      <c r="S97" s="38">
        <v>0</v>
      </c>
      <c r="T97" s="37">
        <f>SUMPRODUCT(LTA!J97:AN97,LTA!J$101:AN$101,LTA!J$103:AN$103)</f>
        <v>40.03</v>
      </c>
      <c r="U97" s="37">
        <f>SUMPRODUCT(LTA!J97:AN97,LTA!J$102:AN$102,LTA!J$103:AN$103)</f>
        <v>60.29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4.84</v>
      </c>
      <c r="Z97" s="34">
        <f>IEX!N97</f>
        <v>0</v>
      </c>
      <c r="AA97" s="75">
        <f>STOA!H97</f>
        <v>0.63</v>
      </c>
      <c r="AB97" s="75">
        <f>-STOA!N97</f>
        <v>-199.54</v>
      </c>
      <c r="AC97">
        <f t="shared" si="3"/>
        <v>11.532051661686436</v>
      </c>
      <c r="AD97">
        <f t="shared" si="4"/>
        <v>898.07682287326622</v>
      </c>
      <c r="AE97">
        <f>'IDT-1'!B97</f>
        <v>203.983</v>
      </c>
      <c r="AF97" s="24"/>
      <c r="AG97">
        <f t="shared" si="5"/>
        <v>1102.0598228732663</v>
      </c>
      <c r="AI97" s="34">
        <f>PXIL!H97</f>
        <v>0</v>
      </c>
      <c r="AJ97" s="34">
        <f>PXIL!N97</f>
        <v>0</v>
      </c>
      <c r="AK97" s="34">
        <f>RTM_IEX!H97</f>
        <v>35.82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15.699227284838795</v>
      </c>
      <c r="F98">
        <f>GT_Spot!P98</f>
        <v>0</v>
      </c>
      <c r="G98">
        <f>PPCL_NG!P98</f>
        <v>44.997152078982346</v>
      </c>
      <c r="H98">
        <f>PPCL_Spot!P98</f>
        <v>0</v>
      </c>
      <c r="I98">
        <f>Bawana_NG!P98</f>
        <v>99.605490923905634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668.62545194252857</v>
      </c>
      <c r="P98" s="36">
        <v>95.784577299880524</v>
      </c>
      <c r="Q98" s="36">
        <v>32.605577705451587</v>
      </c>
      <c r="R98" s="38">
        <v>0</v>
      </c>
      <c r="S98" s="38">
        <v>0</v>
      </c>
      <c r="T98" s="37">
        <f>SUMPRODUCT(LTA!J98:AN98,LTA!J$101:AN$101,LTA!J$103:AN$103)</f>
        <v>39.879999999999995</v>
      </c>
      <c r="U98" s="37">
        <f>SUMPRODUCT(LTA!J98:AN98,LTA!J$102:AN$102,LTA!J$103:AN$103)</f>
        <v>60.29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-199.54</v>
      </c>
      <c r="AC98">
        <f t="shared" si="3"/>
        <v>11.522283685452026</v>
      </c>
      <c r="AD98">
        <f t="shared" si="4"/>
        <v>896.97659355013548</v>
      </c>
      <c r="AE98">
        <f>'IDT-1'!B98</f>
        <v>185</v>
      </c>
      <c r="AF98" s="24"/>
      <c r="AG98">
        <f t="shared" si="5"/>
        <v>1081.9765935501355</v>
      </c>
      <c r="AI98" s="34">
        <f>PXIL!H98</f>
        <v>0</v>
      </c>
      <c r="AJ98" s="34">
        <f>PXIL!N98</f>
        <v>0</v>
      </c>
      <c r="AK98" s="34">
        <f>RTM_IEX!H98</f>
        <v>39.700000000000003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0.24531360000000027</v>
      </c>
      <c r="E99">
        <f t="shared" si="6"/>
        <v>0.35717706788659537</v>
      </c>
      <c r="F99">
        <f t="shared" si="6"/>
        <v>0</v>
      </c>
      <c r="G99">
        <f t="shared" si="6"/>
        <v>1.0770561004535009</v>
      </c>
      <c r="H99">
        <f t="shared" si="6"/>
        <v>0</v>
      </c>
      <c r="I99">
        <f t="shared" si="6"/>
        <v>2.1954954319974957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17.528111448950042</v>
      </c>
      <c r="P99" s="36">
        <f t="shared" si="6"/>
        <v>2.2987592430818014</v>
      </c>
      <c r="Q99" s="36">
        <f t="shared" si="6"/>
        <v>0.78258332826598309</v>
      </c>
      <c r="R99" s="38">
        <f t="shared" si="6"/>
        <v>0.48088880119880129</v>
      </c>
      <c r="S99" s="38">
        <f t="shared" si="6"/>
        <v>0</v>
      </c>
      <c r="T99" s="37">
        <f t="shared" si="6"/>
        <v>4.37242</v>
      </c>
      <c r="U99" s="37">
        <f t="shared" si="6"/>
        <v>1.2920975000000008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2.0888300000000002</v>
      </c>
      <c r="Z99" s="34">
        <f t="shared" si="6"/>
        <v>0</v>
      </c>
      <c r="AA99" s="75">
        <f t="shared" si="6"/>
        <v>1.811999999999999E-2</v>
      </c>
      <c r="AB99" s="75">
        <f t="shared" si="6"/>
        <v>-4.9884800000000036</v>
      </c>
      <c r="AC99">
        <f t="shared" si="6"/>
        <v>0.34873368363039781</v>
      </c>
      <c r="AD99">
        <f t="shared" si="6"/>
        <v>29.024811338203818</v>
      </c>
      <c r="AE99">
        <f t="shared" si="6"/>
        <v>2.3897269999999997</v>
      </c>
      <c r="AG99">
        <f t="shared" si="6"/>
        <v>31.414538338203815</v>
      </c>
      <c r="AI99">
        <f t="shared" si="6"/>
        <v>0</v>
      </c>
      <c r="AJ99">
        <f t="shared" si="6"/>
        <v>0</v>
      </c>
      <c r="AK99">
        <f t="shared" si="6"/>
        <v>1.5985024999999995</v>
      </c>
      <c r="AL99">
        <f t="shared" si="6"/>
        <v>-0.11650000000000001</v>
      </c>
      <c r="AM99">
        <f t="shared" si="6"/>
        <v>0</v>
      </c>
      <c r="AN99">
        <f t="shared" si="6"/>
        <v>0</v>
      </c>
      <c r="AO99">
        <f t="shared" si="6"/>
        <v>0.14316999999999999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45222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5.7158499999999997</v>
      </c>
      <c r="E3">
        <f>GT_NG!Q3</f>
        <v>8.5960031974420463</v>
      </c>
      <c r="F3">
        <f>GT_Spot!Q3</f>
        <v>0</v>
      </c>
      <c r="G3">
        <f>PPCL_NG!Q3</f>
        <v>25.78</v>
      </c>
      <c r="H3">
        <f>PPCL_Spot!Q3</f>
        <v>0</v>
      </c>
      <c r="I3">
        <f>Bawana_NG!Q3</f>
        <v>45.927902452390725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570.44571080415574</v>
      </c>
      <c r="P3" s="36">
        <v>55.382646594982077</v>
      </c>
      <c r="Q3" s="36">
        <v>18.857442365066451</v>
      </c>
      <c r="R3" s="38">
        <v>0</v>
      </c>
      <c r="S3" s="38">
        <v>0</v>
      </c>
      <c r="T3" s="37">
        <f>SUMPRODUCT(LTA!J3:AN3,LTA!J$101:AN$101,LTA!J$104:AN$104)</f>
        <v>25.17</v>
      </c>
      <c r="U3" s="37">
        <f>SUMPRODUCT(LTA!J3:AN3,LTA!J$102:AN$102,LTA!J$104:AN$104)</f>
        <v>110.72999999999999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-50</v>
      </c>
      <c r="AA3" s="75">
        <f>STOA!I3</f>
        <v>0</v>
      </c>
      <c r="AB3" s="75">
        <f>-STOA!O3</f>
        <v>-176.88</v>
      </c>
      <c r="AC3">
        <f>SUMIF(B3:AB3,"&gt;0")*$AC$2-SUMIF(B3:AB3,"&lt;0")*($AC$2/(1-$AC$2))+SUMIF(AI3:AR3,"&gt;0")*$AC$2-SUMIF(AI3:AR3,"&lt;0")*($AC$2/(1-$AC$2))</f>
        <v>9.7291797351011535</v>
      </c>
      <c r="AD3">
        <f>SUM(B3:AB3,AI3:AR3)-AC3</f>
        <v>619.99637567893592</v>
      </c>
      <c r="AE3">
        <f>'IDT-1'!C3</f>
        <v>-67.314999999999998</v>
      </c>
      <c r="AF3" s="24"/>
      <c r="AG3">
        <f>SUM(AD3:AF3)</f>
        <v>552.68137567893586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5.7158499999999997</v>
      </c>
      <c r="E4">
        <f>GT_NG!Q4</f>
        <v>8.5960031974420463</v>
      </c>
      <c r="F4">
        <f>GT_Spot!Q4</f>
        <v>0</v>
      </c>
      <c r="G4">
        <f>PPCL_NG!Q4</f>
        <v>25.78</v>
      </c>
      <c r="H4">
        <f>PPCL_Spot!Q4</f>
        <v>0</v>
      </c>
      <c r="I4">
        <f>Bawana_NG!Q4</f>
        <v>45.927902452390725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578.45793507195992</v>
      </c>
      <c r="P4" s="36">
        <v>55.382646594982077</v>
      </c>
      <c r="Q4" s="36">
        <v>18.857442365066451</v>
      </c>
      <c r="R4" s="38">
        <v>0</v>
      </c>
      <c r="S4" s="38">
        <v>0</v>
      </c>
      <c r="T4" s="37">
        <f>SUMPRODUCT(LTA!J4:AN4,LTA!J$101:AN$101,LTA!J$104:AN$104)</f>
        <v>24.67</v>
      </c>
      <c r="U4" s="37">
        <f>SUMPRODUCT(LTA!J4:AN4,LTA!J$102:AN$102,LTA!J$104:AN$104)</f>
        <v>110.69999999999999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-65</v>
      </c>
      <c r="AA4" s="75">
        <f>STOA!I4</f>
        <v>0</v>
      </c>
      <c r="AB4" s="75">
        <f>-STOA!O4</f>
        <v>-176.88</v>
      </c>
      <c r="AC4">
        <f t="shared" ref="AC4:AC67" si="0">SUMIF(B4:AB4,"&gt;0")*$AC$2-SUMIF(B4:AB4,"&lt;0")*($AC$2/(1-$AC$2))+SUMIF(AI4:AR4,"&gt;0")*$AC$2-SUMIF(AI4:AR4,"&lt;0")*($AC$2/(1-$AC$2))</f>
        <v>9.9814639866239325</v>
      </c>
      <c r="AD4">
        <f t="shared" ref="AD4:AD67" si="1">SUM(B4:AB4,AI4:AR4)-AC4</f>
        <v>606.22631569521741</v>
      </c>
      <c r="AE4">
        <f>'IDT-1'!C4</f>
        <v>-61.387999999999998</v>
      </c>
      <c r="AF4" s="24"/>
      <c r="AG4">
        <f t="shared" ref="AG4:AG67" si="2">SUM(AD4:AF4)</f>
        <v>544.83831569521737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-16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5.7158499999999997</v>
      </c>
      <c r="E5">
        <f>GT_NG!Q5</f>
        <v>8.5960031974420463</v>
      </c>
      <c r="F5">
        <f>GT_Spot!Q5</f>
        <v>0</v>
      </c>
      <c r="G5">
        <f>PPCL_NG!Q5</f>
        <v>25.78</v>
      </c>
      <c r="H5">
        <f>PPCL_Spot!Q5</f>
        <v>0</v>
      </c>
      <c r="I5">
        <f>Bawana_NG!Q5</f>
        <v>45.927902452390725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577.36224169932223</v>
      </c>
      <c r="P5" s="36">
        <v>55.382646594982077</v>
      </c>
      <c r="Q5" s="36">
        <v>18.857442365066451</v>
      </c>
      <c r="R5" s="38">
        <v>0</v>
      </c>
      <c r="S5" s="38">
        <v>0</v>
      </c>
      <c r="T5" s="37">
        <f>SUMPRODUCT(LTA!J5:AN5,LTA!J$101:AN$101,LTA!J$104:AN$104)</f>
        <v>24.01</v>
      </c>
      <c r="U5" s="37">
        <f>SUMPRODUCT(LTA!J5:AN5,LTA!J$102:AN$102,LTA!J$104:AN$104)</f>
        <v>110.47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-65</v>
      </c>
      <c r="AA5" s="75">
        <f>STOA!I5</f>
        <v>0</v>
      </c>
      <c r="AB5" s="75">
        <f>-STOA!O5</f>
        <v>-176.88</v>
      </c>
      <c r="AC5">
        <f t="shared" si="0"/>
        <v>10.026136777600088</v>
      </c>
      <c r="AD5">
        <f t="shared" si="1"/>
        <v>597.19594953160356</v>
      </c>
      <c r="AE5">
        <f>'IDT-1'!C5</f>
        <v>-60.540999999999997</v>
      </c>
      <c r="AF5" s="24"/>
      <c r="AG5">
        <f t="shared" si="2"/>
        <v>536.65494953160351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-23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5.7158499999999997</v>
      </c>
      <c r="E6">
        <f>GT_NG!Q6</f>
        <v>8.5960031974420463</v>
      </c>
      <c r="F6">
        <f>GT_Spot!Q6</f>
        <v>0</v>
      </c>
      <c r="G6">
        <f>PPCL_NG!Q6</f>
        <v>25.78</v>
      </c>
      <c r="H6">
        <f>PPCL_Spot!Q6</f>
        <v>0</v>
      </c>
      <c r="I6">
        <f>Bawana_NG!Q6</f>
        <v>45.927902452390725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583.87383589326419</v>
      </c>
      <c r="P6" s="36">
        <v>55.382646594982077</v>
      </c>
      <c r="Q6" s="36">
        <v>18.857442365066451</v>
      </c>
      <c r="R6" s="38">
        <v>0</v>
      </c>
      <c r="S6" s="38">
        <v>0</v>
      </c>
      <c r="T6" s="37">
        <f>SUMPRODUCT(LTA!J6:AN6,LTA!J$101:AN$101,LTA!J$104:AN$104)</f>
        <v>23.67</v>
      </c>
      <c r="U6" s="37">
        <f>SUMPRODUCT(LTA!J6:AN6,LTA!J$102:AN$102,LTA!J$104:AN$104)</f>
        <v>110.03999999999999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-80</v>
      </c>
      <c r="AA6" s="75">
        <f>STOA!I6</f>
        <v>0</v>
      </c>
      <c r="AB6" s="75">
        <f>-STOA!O6</f>
        <v>-176.88</v>
      </c>
      <c r="AC6">
        <f t="shared" si="0"/>
        <v>10.271981611995074</v>
      </c>
      <c r="AD6">
        <f t="shared" si="1"/>
        <v>580.69169889115028</v>
      </c>
      <c r="AE6">
        <f>'IDT-1'!C6</f>
        <v>-54.613999999999997</v>
      </c>
      <c r="AF6" s="24"/>
      <c r="AG6">
        <f t="shared" si="2"/>
        <v>526.07769889115025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5.7158499999999997</v>
      </c>
      <c r="E7">
        <f>GT_NG!Q7</f>
        <v>8.5960031974420463</v>
      </c>
      <c r="F7">
        <f>GT_Spot!Q7</f>
        <v>0</v>
      </c>
      <c r="G7">
        <f>PPCL_NG!Q7</f>
        <v>25.418391241060696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530.02050824513231</v>
      </c>
      <c r="P7" s="36">
        <v>55.382646594982077</v>
      </c>
      <c r="Q7" s="36">
        <v>18.857442365066451</v>
      </c>
      <c r="R7" s="38">
        <v>0</v>
      </c>
      <c r="S7" s="38">
        <v>0</v>
      </c>
      <c r="T7" s="37">
        <f>SUMPRODUCT(LTA!J7:AN7,LTA!J$101:AN$101,LTA!J$104:AN$104)</f>
        <v>23.34</v>
      </c>
      <c r="U7" s="37">
        <f>SUMPRODUCT(LTA!J7:AN7,LTA!J$102:AN$102,LTA!J$104:AN$104)</f>
        <v>109.53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-99</v>
      </c>
      <c r="AA7" s="75">
        <f>STOA!I7</f>
        <v>0</v>
      </c>
      <c r="AB7" s="75">
        <f>-STOA!O7</f>
        <v>-176.88</v>
      </c>
      <c r="AC7">
        <f t="shared" si="0"/>
        <v>9.7984690222971498</v>
      </c>
      <c r="AD7">
        <f t="shared" si="1"/>
        <v>549.45462205428305</v>
      </c>
      <c r="AE7">
        <f>'IDT-1'!C7</f>
        <v>-35.139000000000003</v>
      </c>
      <c r="AF7" s="24"/>
      <c r="AG7">
        <f t="shared" si="2"/>
        <v>514.31562205428304</v>
      </c>
      <c r="AI7" s="34">
        <f>PXIL!I7</f>
        <v>0</v>
      </c>
      <c r="AJ7" s="34">
        <f>PXIL!O7</f>
        <v>0</v>
      </c>
      <c r="AK7" s="34">
        <f>RTM_IEX!I7</f>
        <v>9.68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5.7158499999999997</v>
      </c>
      <c r="E8">
        <f>GT_NG!Q8</f>
        <v>8.5960031974420463</v>
      </c>
      <c r="F8">
        <f>GT_Spot!Q8</f>
        <v>0</v>
      </c>
      <c r="G8">
        <f>PPCL_NG!Q8</f>
        <v>25.418391241060696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532.78472296084078</v>
      </c>
      <c r="P8" s="36">
        <v>55.382646594982077</v>
      </c>
      <c r="Q8" s="36">
        <v>18.857442365066451</v>
      </c>
      <c r="R8" s="38">
        <v>0</v>
      </c>
      <c r="S8" s="38">
        <v>0</v>
      </c>
      <c r="T8" s="37">
        <f>SUMPRODUCT(LTA!J8:AN8,LTA!J$101:AN$101,LTA!J$104:AN$104)</f>
        <v>23.17</v>
      </c>
      <c r="U8" s="37">
        <f>SUMPRODUCT(LTA!J8:AN8,LTA!J$102:AN$102,LTA!J$104:AN$104)</f>
        <v>109.05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-114</v>
      </c>
      <c r="AA8" s="75">
        <f>STOA!I8</f>
        <v>0</v>
      </c>
      <c r="AB8" s="75">
        <f>-STOA!O8</f>
        <v>-176.88</v>
      </c>
      <c r="AC8">
        <f t="shared" si="0"/>
        <v>9.9502460246283153</v>
      </c>
      <c r="AD8">
        <f t="shared" si="1"/>
        <v>536.41705976766025</v>
      </c>
      <c r="AE8">
        <f>'IDT-1'!C8</f>
        <v>-31.329000000000001</v>
      </c>
      <c r="AF8" s="24"/>
      <c r="AG8">
        <f t="shared" si="2"/>
        <v>505.08805976766024</v>
      </c>
      <c r="AI8" s="34">
        <f>PXIL!I8</f>
        <v>0</v>
      </c>
      <c r="AJ8" s="34">
        <f>PXIL!O8</f>
        <v>0</v>
      </c>
      <c r="AK8" s="34">
        <f>RTM_IEX!I8</f>
        <v>9.68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5.7158499999999997</v>
      </c>
      <c r="E9">
        <f>GT_NG!Q9</f>
        <v>8.5960031974420463</v>
      </c>
      <c r="F9">
        <f>GT_Spot!Q9</f>
        <v>0</v>
      </c>
      <c r="G9">
        <f>PPCL_NG!Q9</f>
        <v>25.418391241060696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530.36436384048454</v>
      </c>
      <c r="P9" s="36">
        <v>55.382646594982077</v>
      </c>
      <c r="Q9" s="36">
        <v>9.68</v>
      </c>
      <c r="R9" s="38">
        <v>0</v>
      </c>
      <c r="S9" s="38">
        <v>0</v>
      </c>
      <c r="T9" s="37">
        <f>SUMPRODUCT(LTA!J9:AN9,LTA!J$101:AN$101,LTA!J$104:AN$104)</f>
        <v>22.84</v>
      </c>
      <c r="U9" s="37">
        <f>SUMPRODUCT(LTA!J9:AN9,LTA!J$102:AN$102,LTA!J$104:AN$104)</f>
        <v>108.82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-114</v>
      </c>
      <c r="AA9" s="75">
        <f>STOA!I9</f>
        <v>0</v>
      </c>
      <c r="AB9" s="75">
        <f>-STOA!O9</f>
        <v>-176.88</v>
      </c>
      <c r="AC9">
        <f t="shared" si="0"/>
        <v>9.7580733715565948</v>
      </c>
      <c r="AD9">
        <f t="shared" si="1"/>
        <v>514.77143093530935</v>
      </c>
      <c r="AE9">
        <f>'IDT-1'!C9</f>
        <v>-29.212</v>
      </c>
      <c r="AF9" s="24"/>
      <c r="AG9">
        <f t="shared" si="2"/>
        <v>485.55943093530936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5.7158499999999997</v>
      </c>
      <c r="E10">
        <f>GT_NG!Q10</f>
        <v>8.5960031974420463</v>
      </c>
      <c r="F10">
        <f>GT_Spot!Q10</f>
        <v>0</v>
      </c>
      <c r="G10">
        <f>PPCL_NG!Q10</f>
        <v>25.418391241060696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534.01341429028184</v>
      </c>
      <c r="P10" s="36">
        <v>55.382646594982077</v>
      </c>
      <c r="Q10" s="36">
        <v>9.68</v>
      </c>
      <c r="R10" s="38">
        <v>0</v>
      </c>
      <c r="S10" s="38">
        <v>0</v>
      </c>
      <c r="T10" s="37">
        <f>SUMPRODUCT(LTA!J10:AN10,LTA!J$101:AN$101,LTA!J$104:AN$104)</f>
        <v>22.75</v>
      </c>
      <c r="U10" s="37">
        <f>SUMPRODUCT(LTA!J10:AN10,LTA!J$102:AN$102,LTA!J$104:AN$104)</f>
        <v>108.47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-86</v>
      </c>
      <c r="AA10" s="75">
        <f>STOA!I10</f>
        <v>0</v>
      </c>
      <c r="AB10" s="75">
        <f>-STOA!O10</f>
        <v>-176.88</v>
      </c>
      <c r="AC10">
        <f t="shared" si="0"/>
        <v>9.7596786329482264</v>
      </c>
      <c r="AD10">
        <f t="shared" si="1"/>
        <v>520.97887612371505</v>
      </c>
      <c r="AE10">
        <f>'IDT-1'!C10</f>
        <v>-26.672000000000001</v>
      </c>
      <c r="AF10" s="24"/>
      <c r="AG10">
        <f t="shared" si="2"/>
        <v>494.30687612371503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-25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5.7158499999999997</v>
      </c>
      <c r="E11">
        <f>GT_NG!Q11</f>
        <v>8.5960031974420463</v>
      </c>
      <c r="F11">
        <f>GT_Spot!Q11</f>
        <v>0</v>
      </c>
      <c r="G11">
        <f>PPCL_NG!Q11</f>
        <v>25.418391241060696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519.08216488958703</v>
      </c>
      <c r="P11" s="36">
        <v>29.05</v>
      </c>
      <c r="Q11" s="36">
        <v>9.68</v>
      </c>
      <c r="R11" s="38">
        <v>0</v>
      </c>
      <c r="S11" s="38">
        <v>0</v>
      </c>
      <c r="T11" s="37">
        <f>SUMPRODUCT(LTA!J11:AN11,LTA!J$101:AN$101,LTA!J$104:AN$104)</f>
        <v>18.510000000000002</v>
      </c>
      <c r="U11" s="37">
        <f>SUMPRODUCT(LTA!J11:AN11,LTA!J$102:AN$102,LTA!J$104:AN$104)</f>
        <v>110.27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-70</v>
      </c>
      <c r="AA11" s="75">
        <f>STOA!I11</f>
        <v>0</v>
      </c>
      <c r="AB11" s="75">
        <f>-STOA!O11</f>
        <v>-176.88</v>
      </c>
      <c r="AC11">
        <f t="shared" si="0"/>
        <v>9.1442530326091909</v>
      </c>
      <c r="AD11">
        <f t="shared" si="1"/>
        <v>503.89040572837712</v>
      </c>
      <c r="AE11">
        <f>'IDT-1'!C11</f>
        <v>-30.905000000000001</v>
      </c>
      <c r="AF11" s="24"/>
      <c r="AG11">
        <f t="shared" si="2"/>
        <v>472.98540572837715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5.7158499999999997</v>
      </c>
      <c r="E12">
        <f>GT_NG!Q12</f>
        <v>8.5960031974420463</v>
      </c>
      <c r="F12">
        <f>GT_Spot!Q12</f>
        <v>0</v>
      </c>
      <c r="G12">
        <f>PPCL_NG!Q12</f>
        <v>25.418391241060696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522.87945899144211</v>
      </c>
      <c r="P12" s="36">
        <v>29.05</v>
      </c>
      <c r="Q12" s="36">
        <v>9.68</v>
      </c>
      <c r="R12" s="38">
        <v>0</v>
      </c>
      <c r="S12" s="38">
        <v>0</v>
      </c>
      <c r="T12" s="37">
        <f>SUMPRODUCT(LTA!J12:AN12,LTA!J$101:AN$101,LTA!J$104:AN$104)</f>
        <v>17.670000000000002</v>
      </c>
      <c r="U12" s="37">
        <f>SUMPRODUCT(LTA!J12:AN12,LTA!J$102:AN$102,LTA!J$104:AN$104)</f>
        <v>110.17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-70</v>
      </c>
      <c r="AA12" s="75">
        <f>STOA!I12</f>
        <v>0</v>
      </c>
      <c r="AB12" s="75">
        <f>-STOA!O12</f>
        <v>-176.88</v>
      </c>
      <c r="AC12">
        <f t="shared" si="0"/>
        <v>9.2493003684052724</v>
      </c>
      <c r="AD12">
        <f t="shared" si="1"/>
        <v>497.64265249443605</v>
      </c>
      <c r="AE12">
        <f>'IDT-1'!C12</f>
        <v>-29.635000000000002</v>
      </c>
      <c r="AF12" s="24"/>
      <c r="AG12">
        <f t="shared" si="2"/>
        <v>468.00765249443606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-24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5.7158499999999997</v>
      </c>
      <c r="E13">
        <f>GT_NG!Q13</f>
        <v>8.5960031974420463</v>
      </c>
      <c r="F13">
        <f>GT_Spot!Q13</f>
        <v>0</v>
      </c>
      <c r="G13">
        <f>PPCL_NG!Q13</f>
        <v>25.418391241060696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532.19089581282947</v>
      </c>
      <c r="P13" s="36">
        <v>29.05</v>
      </c>
      <c r="Q13" s="36">
        <v>9.68</v>
      </c>
      <c r="R13" s="38">
        <v>0</v>
      </c>
      <c r="S13" s="38">
        <v>0</v>
      </c>
      <c r="T13" s="37">
        <f>SUMPRODUCT(LTA!J13:AN13,LTA!J$101:AN$101,LTA!J$104:AN$104)</f>
        <v>17.34</v>
      </c>
      <c r="U13" s="37">
        <f>SUMPRODUCT(LTA!J13:AN13,LTA!J$102:AN$102,LTA!J$104:AN$104)</f>
        <v>110.08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-70</v>
      </c>
      <c r="AA13" s="75">
        <f>STOA!I13</f>
        <v>0</v>
      </c>
      <c r="AB13" s="75">
        <f>-STOA!O13</f>
        <v>-176.88</v>
      </c>
      <c r="AC13">
        <f t="shared" si="0"/>
        <v>9.3808137775666545</v>
      </c>
      <c r="AD13">
        <f t="shared" si="1"/>
        <v>500.40257590666221</v>
      </c>
      <c r="AE13">
        <f>'IDT-1'!C13</f>
        <v>-29.635000000000002</v>
      </c>
      <c r="AF13" s="24"/>
      <c r="AG13">
        <f t="shared" si="2"/>
        <v>470.76757590666222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5.7158499999999997</v>
      </c>
      <c r="E14">
        <f>GT_NG!Q14</f>
        <v>8.5960031974420463</v>
      </c>
      <c r="F14">
        <f>GT_Spot!Q14</f>
        <v>0</v>
      </c>
      <c r="G14">
        <f>PPCL_NG!Q14</f>
        <v>25.418391241060696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532.19089581282947</v>
      </c>
      <c r="P14" s="36">
        <v>29.05</v>
      </c>
      <c r="Q14" s="36">
        <v>9.68</v>
      </c>
      <c r="R14" s="38">
        <v>0</v>
      </c>
      <c r="S14" s="38">
        <v>0</v>
      </c>
      <c r="T14" s="37">
        <f>SUMPRODUCT(LTA!J14:AN14,LTA!J$101:AN$101,LTA!J$104:AN$104)</f>
        <v>17.079999999999998</v>
      </c>
      <c r="U14" s="37">
        <f>SUMPRODUCT(LTA!J14:AN14,LTA!J$102:AN$102,LTA!J$104:AN$104)</f>
        <v>109.92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-75</v>
      </c>
      <c r="AA14" s="75">
        <f>STOA!I14</f>
        <v>0</v>
      </c>
      <c r="AB14" s="75">
        <f>-STOA!O14</f>
        <v>-176.88</v>
      </c>
      <c r="AC14">
        <f t="shared" si="0"/>
        <v>9.430386542699825</v>
      </c>
      <c r="AD14">
        <f t="shared" si="1"/>
        <v>493.93300314152896</v>
      </c>
      <c r="AE14">
        <f>'IDT-1'!C14</f>
        <v>-29.212</v>
      </c>
      <c r="AF14" s="24"/>
      <c r="AG14">
        <f t="shared" si="2"/>
        <v>464.72100314152897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-31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5.7158499999999997</v>
      </c>
      <c r="E15">
        <f>GT_NG!Q15</f>
        <v>8.5960031974420463</v>
      </c>
      <c r="F15">
        <f>GT_Spot!Q15</f>
        <v>0</v>
      </c>
      <c r="G15">
        <f>PPCL_NG!Q15</f>
        <v>25.418391241060696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527.84663056886541</v>
      </c>
      <c r="P15" s="36">
        <v>29.05</v>
      </c>
      <c r="Q15" s="36">
        <v>9.68</v>
      </c>
      <c r="R15" s="38">
        <v>0</v>
      </c>
      <c r="S15" s="38">
        <v>0</v>
      </c>
      <c r="T15" s="37">
        <f>SUMPRODUCT(LTA!J15:AN15,LTA!J$101:AN$101,LTA!J$104:AN$104)</f>
        <v>16.84</v>
      </c>
      <c r="U15" s="37">
        <f>SUMPRODUCT(LTA!J15:AN15,LTA!J$102:AN$102,LTA!J$104:AN$104)</f>
        <v>109.66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-95</v>
      </c>
      <c r="AA15" s="75">
        <f>STOA!I15</f>
        <v>0</v>
      </c>
      <c r="AB15" s="75">
        <f>-STOA!O15</f>
        <v>-176.88</v>
      </c>
      <c r="AC15">
        <f t="shared" si="0"/>
        <v>9.3966351360751368</v>
      </c>
      <c r="AD15">
        <f t="shared" si="1"/>
        <v>488.12248930418957</v>
      </c>
      <c r="AE15">
        <f>'IDT-1'!C15</f>
        <v>-31.329000000000001</v>
      </c>
      <c r="AF15" s="24"/>
      <c r="AG15">
        <f t="shared" si="2"/>
        <v>456.79348930418956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-12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5.7158499999999997</v>
      </c>
      <c r="E16">
        <f>GT_NG!Q16</f>
        <v>8.5960031974420463</v>
      </c>
      <c r="F16">
        <f>GT_Spot!Q16</f>
        <v>0</v>
      </c>
      <c r="G16">
        <f>PPCL_NG!Q16</f>
        <v>25.78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527.84663056886541</v>
      </c>
      <c r="P16" s="36">
        <v>29.05</v>
      </c>
      <c r="Q16" s="36">
        <v>9.68</v>
      </c>
      <c r="R16" s="38">
        <v>0</v>
      </c>
      <c r="S16" s="38">
        <v>0</v>
      </c>
      <c r="T16" s="37">
        <f>SUMPRODUCT(LTA!J16:AN16,LTA!J$101:AN$101,LTA!J$104:AN$104)</f>
        <v>16.62</v>
      </c>
      <c r="U16" s="37">
        <f>SUMPRODUCT(LTA!J16:AN16,LTA!J$102:AN$102,LTA!J$104:AN$104)</f>
        <v>109.58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-95</v>
      </c>
      <c r="AA16" s="75">
        <f>STOA!I16</f>
        <v>0</v>
      </c>
      <c r="AB16" s="75">
        <f>-STOA!O16</f>
        <v>-176.88</v>
      </c>
      <c r="AC16">
        <f t="shared" si="0"/>
        <v>9.4326898032425834</v>
      </c>
      <c r="AD16">
        <f t="shared" si="1"/>
        <v>484.14804339596145</v>
      </c>
      <c r="AE16">
        <f>'IDT-1'!C16</f>
        <v>-32.176000000000002</v>
      </c>
      <c r="AF16" s="24"/>
      <c r="AG16">
        <f t="shared" si="2"/>
        <v>451.97204339596146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-16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8.5960031974420463</v>
      </c>
      <c r="F17">
        <f>GT_Spot!Q17</f>
        <v>0</v>
      </c>
      <c r="G17">
        <f>PPCL_NG!Q17</f>
        <v>25.78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527.84663056886541</v>
      </c>
      <c r="P17" s="36">
        <v>29.05</v>
      </c>
      <c r="Q17" s="36">
        <v>9.3699999999999992</v>
      </c>
      <c r="R17" s="38">
        <v>0</v>
      </c>
      <c r="S17" s="38">
        <v>0</v>
      </c>
      <c r="T17" s="37">
        <f>SUMPRODUCT(LTA!J17:AN17,LTA!J$101:AN$101,LTA!J$104:AN$104)</f>
        <v>16.420000000000002</v>
      </c>
      <c r="U17" s="37">
        <f>SUMPRODUCT(LTA!J17:AN17,LTA!J$102:AN$102,LTA!J$104:AN$104)</f>
        <v>109.49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</v>
      </c>
      <c r="AA17" s="75">
        <f>STOA!I17</f>
        <v>0</v>
      </c>
      <c r="AB17" s="75">
        <f>-STOA!O17</f>
        <v>-176.88</v>
      </c>
      <c r="AC17">
        <f t="shared" si="0"/>
        <v>9.3741410381094123</v>
      </c>
      <c r="AD17">
        <f t="shared" si="1"/>
        <v>489.60659216109457</v>
      </c>
      <c r="AE17">
        <f>'IDT-1'!C17</f>
        <v>-29.212</v>
      </c>
      <c r="AF17" s="24"/>
      <c r="AG17">
        <f t="shared" si="2"/>
        <v>460.39459216109458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8.5960031974420463</v>
      </c>
      <c r="F18">
        <f>GT_Spot!Q18</f>
        <v>0</v>
      </c>
      <c r="G18">
        <f>PPCL_NG!Q18</f>
        <v>25.78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527.84663056886541</v>
      </c>
      <c r="P18" s="36">
        <v>29.05</v>
      </c>
      <c r="Q18" s="36">
        <v>9.3699999999999992</v>
      </c>
      <c r="R18" s="38">
        <v>0</v>
      </c>
      <c r="S18" s="38">
        <v>0</v>
      </c>
      <c r="T18" s="37">
        <f>SUMPRODUCT(LTA!J18:AN18,LTA!J$101:AN$101,LTA!J$104:AN$104)</f>
        <v>16.28</v>
      </c>
      <c r="U18" s="37">
        <f>SUMPRODUCT(LTA!J18:AN18,LTA!J$102:AN$102,LTA!J$104:AN$104)</f>
        <v>109.42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-90</v>
      </c>
      <c r="AA18" s="75">
        <f>STOA!I18</f>
        <v>0</v>
      </c>
      <c r="AB18" s="75">
        <f>-STOA!O18</f>
        <v>-176.88</v>
      </c>
      <c r="AC18">
        <f t="shared" si="0"/>
        <v>9.3811711656316064</v>
      </c>
      <c r="AD18">
        <f t="shared" si="1"/>
        <v>488.38956203357236</v>
      </c>
      <c r="AE18">
        <f>'IDT-1'!C18</f>
        <v>-31.751999999999999</v>
      </c>
      <c r="AF18" s="24"/>
      <c r="AG18">
        <f t="shared" si="2"/>
        <v>456.63756203357235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-16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8.5960031974420463</v>
      </c>
      <c r="F19">
        <f>GT_Spot!Q19</f>
        <v>0</v>
      </c>
      <c r="G19">
        <f>PPCL_NG!Q19</f>
        <v>25.78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526.24301706286531</v>
      </c>
      <c r="P19" s="36">
        <v>29.05</v>
      </c>
      <c r="Q19" s="36">
        <v>9.3699999999999992</v>
      </c>
      <c r="R19" s="38">
        <v>0</v>
      </c>
      <c r="S19" s="38">
        <v>0</v>
      </c>
      <c r="T19" s="37">
        <f>SUMPRODUCT(LTA!J19:AN19,LTA!J$101:AN$101,LTA!J$104:AN$104)</f>
        <v>16.079999999999998</v>
      </c>
      <c r="U19" s="37">
        <f>SUMPRODUCT(LTA!J19:AN19,LTA!J$102:AN$102,LTA!J$104:AN$104)</f>
        <v>109.33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-10</v>
      </c>
      <c r="AA19" s="75">
        <f>STOA!I19</f>
        <v>0</v>
      </c>
      <c r="AB19" s="75">
        <f>-STOA!O19</f>
        <v>-176.88</v>
      </c>
      <c r="AC19">
        <f t="shared" si="0"/>
        <v>9.3289948566900271</v>
      </c>
      <c r="AD19">
        <f t="shared" si="1"/>
        <v>490.54812483651398</v>
      </c>
      <c r="AE19">
        <f>'IDT-1'!C19</f>
        <v>-35.139000000000003</v>
      </c>
      <c r="AF19" s="24"/>
      <c r="AG19">
        <f t="shared" si="2"/>
        <v>455.40912483651397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-92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8.5960031974420463</v>
      </c>
      <c r="F20">
        <f>GT_Spot!Q20</f>
        <v>0</v>
      </c>
      <c r="G20">
        <f>PPCL_NG!Q20</f>
        <v>25.78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526.24301706286531</v>
      </c>
      <c r="P20" s="36">
        <v>29.05</v>
      </c>
      <c r="Q20" s="36">
        <v>9.3699999999999992</v>
      </c>
      <c r="R20" s="38">
        <v>0</v>
      </c>
      <c r="S20" s="38">
        <v>0</v>
      </c>
      <c r="T20" s="37">
        <f>SUMPRODUCT(LTA!J20:AN20,LTA!J$101:AN$101,LTA!J$104:AN$104)</f>
        <v>15.84</v>
      </c>
      <c r="U20" s="37">
        <f>SUMPRODUCT(LTA!J20:AN20,LTA!J$102:AN$102,LTA!J$104:AN$104)</f>
        <v>109.17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-75</v>
      </c>
      <c r="AA20" s="75">
        <f>STOA!I20</f>
        <v>0</v>
      </c>
      <c r="AB20" s="75">
        <f>-STOA!O20</f>
        <v>-176.88</v>
      </c>
      <c r="AC20">
        <f t="shared" si="0"/>
        <v>9.3077186016456341</v>
      </c>
      <c r="AD20">
        <f t="shared" si="1"/>
        <v>492.16940109155826</v>
      </c>
      <c r="AE20">
        <f>'IDT-1'!C20</f>
        <v>-40.219000000000001</v>
      </c>
      <c r="AF20" s="24"/>
      <c r="AG20">
        <f t="shared" si="2"/>
        <v>451.95040109155826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-25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8.5960031974420463</v>
      </c>
      <c r="F21">
        <f>GT_Spot!Q21</f>
        <v>0</v>
      </c>
      <c r="G21">
        <f>PPCL_NG!Q21</f>
        <v>25.78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525.15708399366235</v>
      </c>
      <c r="P21" s="36">
        <v>29.05</v>
      </c>
      <c r="Q21" s="36">
        <v>9.68</v>
      </c>
      <c r="R21" s="38">
        <v>0</v>
      </c>
      <c r="S21" s="38">
        <v>0</v>
      </c>
      <c r="T21" s="37">
        <f>SUMPRODUCT(LTA!J21:AN21,LTA!J$101:AN$101,LTA!J$104:AN$104)</f>
        <v>15.68</v>
      </c>
      <c r="U21" s="37">
        <f>SUMPRODUCT(LTA!J21:AN21,LTA!J$102:AN$102,LTA!J$104:AN$104)</f>
        <v>109.08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-60</v>
      </c>
      <c r="AA21" s="75">
        <f>STOA!I21</f>
        <v>0</v>
      </c>
      <c r="AB21" s="75">
        <f>-STOA!O21</f>
        <v>-176.88</v>
      </c>
      <c r="AC21">
        <f t="shared" si="0"/>
        <v>9.0678590750595713</v>
      </c>
      <c r="AD21">
        <f t="shared" si="1"/>
        <v>517.38332754894134</v>
      </c>
      <c r="AE21">
        <f>'IDT-1'!C21</f>
        <v>-49.533000000000001</v>
      </c>
      <c r="AF21" s="24"/>
      <c r="AG21">
        <f t="shared" si="2"/>
        <v>467.85032754894132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-14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8.5960031974420463</v>
      </c>
      <c r="F22">
        <f>GT_Spot!Q22</f>
        <v>0</v>
      </c>
      <c r="G22">
        <f>PPCL_NG!Q22</f>
        <v>25.78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538.09040839245779</v>
      </c>
      <c r="P22" s="36">
        <v>55.382646594982077</v>
      </c>
      <c r="Q22" s="36">
        <v>18.857442365066451</v>
      </c>
      <c r="R22" s="38">
        <v>0</v>
      </c>
      <c r="S22" s="38">
        <v>0</v>
      </c>
      <c r="T22" s="37">
        <f>SUMPRODUCT(LTA!J22:AN22,LTA!J$101:AN$101,LTA!J$104:AN$104)</f>
        <v>15.51</v>
      </c>
      <c r="U22" s="37">
        <f>SUMPRODUCT(LTA!J22:AN22,LTA!J$102:AN$102,LTA!J$104:AN$104)</f>
        <v>108.99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-94</v>
      </c>
      <c r="AA22" s="75">
        <f>STOA!I22</f>
        <v>0</v>
      </c>
      <c r="AB22" s="75">
        <f>-STOA!O22</f>
        <v>-176.88</v>
      </c>
      <c r="AC22">
        <f t="shared" si="0"/>
        <v>9.7582169382832564</v>
      </c>
      <c r="AD22">
        <f t="shared" si="1"/>
        <v>534.87638304456175</v>
      </c>
      <c r="AE22">
        <f>'IDT-1'!C22</f>
        <v>-54.19</v>
      </c>
      <c r="AF22" s="24"/>
      <c r="AG22">
        <f t="shared" si="2"/>
        <v>480.68638304456175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8.5960031974420463</v>
      </c>
      <c r="F23">
        <f>GT_Spot!Q23</f>
        <v>0</v>
      </c>
      <c r="G23">
        <f>PPCL_NG!Q23</f>
        <v>25.78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539.49653314843408</v>
      </c>
      <c r="P23" s="36">
        <v>55.382646594982077</v>
      </c>
      <c r="Q23" s="36">
        <v>18.857442365066451</v>
      </c>
      <c r="R23" s="38">
        <v>0</v>
      </c>
      <c r="S23" s="38">
        <v>0</v>
      </c>
      <c r="T23" s="37">
        <f>SUMPRODUCT(LTA!J23:AN23,LTA!J$101:AN$101,LTA!J$104:AN$104)</f>
        <v>15.42</v>
      </c>
      <c r="U23" s="37">
        <f>SUMPRODUCT(LTA!J23:AN23,LTA!J$102:AN$102,LTA!J$104:AN$104)</f>
        <v>108.92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</v>
      </c>
      <c r="AA23" s="75">
        <f>STOA!I23</f>
        <v>0</v>
      </c>
      <c r="AB23" s="75">
        <f>-STOA!O23</f>
        <v>-176.88</v>
      </c>
      <c r="AC23">
        <f t="shared" si="0"/>
        <v>9.4762046279034031</v>
      </c>
      <c r="AD23">
        <f t="shared" si="1"/>
        <v>569.40452011091793</v>
      </c>
      <c r="AE23">
        <f>'IDT-1'!C23</f>
        <v>-66.468000000000004</v>
      </c>
      <c r="AF23" s="24"/>
      <c r="AG23">
        <f t="shared" si="2"/>
        <v>502.93652011091791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-51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8.5960031974420463</v>
      </c>
      <c r="F24">
        <f>GT_Spot!Q24</f>
        <v>0</v>
      </c>
      <c r="G24">
        <f>PPCL_NG!Q24</f>
        <v>25.78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588.30476921964578</v>
      </c>
      <c r="P24" s="36">
        <v>55.382646594982077</v>
      </c>
      <c r="Q24" s="36">
        <v>18.857442365066451</v>
      </c>
      <c r="R24" s="38">
        <v>0</v>
      </c>
      <c r="S24" s="38">
        <v>0</v>
      </c>
      <c r="T24" s="37">
        <f>SUMPRODUCT(LTA!J24:AN24,LTA!J$101:AN$101,LTA!J$104:AN$104)</f>
        <v>15.35</v>
      </c>
      <c r="U24" s="37">
        <f>SUMPRODUCT(LTA!J24:AN24,LTA!J$102:AN$102,LTA!J$104:AN$104)</f>
        <v>108.75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-44</v>
      </c>
      <c r="AA24" s="75">
        <f>STOA!I24</f>
        <v>0</v>
      </c>
      <c r="AB24" s="75">
        <f>-STOA!O24</f>
        <v>-176.88</v>
      </c>
      <c r="AC24">
        <f t="shared" si="0"/>
        <v>10.081167655773973</v>
      </c>
      <c r="AD24">
        <f t="shared" si="1"/>
        <v>597.36779315425918</v>
      </c>
      <c r="AE24">
        <f>'IDT-1'!C24</f>
        <v>-74.512</v>
      </c>
      <c r="AF24" s="24"/>
      <c r="AG24">
        <f t="shared" si="2"/>
        <v>522.85579315425912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-47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8.5960031974420463</v>
      </c>
      <c r="F25">
        <f>GT_Spot!Q25</f>
        <v>0</v>
      </c>
      <c r="G25">
        <f>PPCL_NG!Q25</f>
        <v>25.78</v>
      </c>
      <c r="H25">
        <f>PPCL_Spot!Q25</f>
        <v>0</v>
      </c>
      <c r="I25">
        <f>Bawana_NG!Q25</f>
        <v>45.927902452390725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641.59782142738925</v>
      </c>
      <c r="P25" s="36">
        <v>55.382646594982077</v>
      </c>
      <c r="Q25" s="36">
        <v>18.857442365066451</v>
      </c>
      <c r="R25" s="38">
        <v>0</v>
      </c>
      <c r="S25" s="38">
        <v>0</v>
      </c>
      <c r="T25" s="37">
        <f>SUMPRODUCT(LTA!J25:AN25,LTA!J$101:AN$101,LTA!J$104:AN$104)</f>
        <v>15.15</v>
      </c>
      <c r="U25" s="37">
        <f>SUMPRODUCT(LTA!J25:AN25,LTA!J$102:AN$102,LTA!J$104:AN$104)</f>
        <v>108.75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-50</v>
      </c>
      <c r="AA25" s="75">
        <f>STOA!I25</f>
        <v>0</v>
      </c>
      <c r="AB25" s="75">
        <f>-STOA!O25</f>
        <v>-176.88</v>
      </c>
      <c r="AC25">
        <f t="shared" si="0"/>
        <v>10.560452771862446</v>
      </c>
      <c r="AD25">
        <f t="shared" si="1"/>
        <v>643.31721326540821</v>
      </c>
      <c r="AE25">
        <f>'IDT-1'!C25</f>
        <v>-81.286000000000001</v>
      </c>
      <c r="AF25" s="24"/>
      <c r="AG25">
        <f t="shared" si="2"/>
        <v>562.03121326540827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-45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8.5960031974420463</v>
      </c>
      <c r="F26">
        <f>GT_Spot!Q26</f>
        <v>0</v>
      </c>
      <c r="G26">
        <f>PPCL_NG!Q26</f>
        <v>25.78</v>
      </c>
      <c r="H26">
        <f>PPCL_Spot!Q26</f>
        <v>0</v>
      </c>
      <c r="I26">
        <f>Bawana_NG!Q26</f>
        <v>45.927902452390725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654.15947622462943</v>
      </c>
      <c r="P26" s="36">
        <v>55.382646594982077</v>
      </c>
      <c r="Q26" s="36">
        <v>18.857442365066451</v>
      </c>
      <c r="R26" s="38">
        <v>0</v>
      </c>
      <c r="S26" s="38">
        <v>0</v>
      </c>
      <c r="T26" s="37">
        <f>SUMPRODUCT(LTA!J26:AN26,LTA!J$101:AN$101,LTA!J$104:AN$104)</f>
        <v>14.91</v>
      </c>
      <c r="U26" s="37">
        <f>SUMPRODUCT(LTA!J26:AN26,LTA!J$102:AN$102,LTA!J$104:AN$104)</f>
        <v>108.75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-40</v>
      </c>
      <c r="AA26" s="75">
        <f>STOA!I26</f>
        <v>0</v>
      </c>
      <c r="AB26" s="75">
        <f>-STOA!O26</f>
        <v>-176.88</v>
      </c>
      <c r="AC26">
        <f t="shared" si="0"/>
        <v>10.731030226733527</v>
      </c>
      <c r="AD26">
        <f t="shared" si="1"/>
        <v>648.46829060777725</v>
      </c>
      <c r="AE26">
        <f>'IDT-1'!C26</f>
        <v>-80.861999999999995</v>
      </c>
      <c r="AF26" s="24"/>
      <c r="AG26">
        <f t="shared" si="2"/>
        <v>567.60629060777728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-62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8.5960031974420463</v>
      </c>
      <c r="F27">
        <f>GT_Spot!Q27</f>
        <v>0</v>
      </c>
      <c r="G27">
        <f>PPCL_NG!Q27</f>
        <v>25.78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670.74506650283558</v>
      </c>
      <c r="P27" s="36">
        <v>55.382646594982077</v>
      </c>
      <c r="Q27" s="36">
        <v>18.857442365066451</v>
      </c>
      <c r="R27" s="38">
        <v>0.93</v>
      </c>
      <c r="S27" s="38">
        <v>0</v>
      </c>
      <c r="T27" s="37">
        <f>SUMPRODUCT(LTA!J27:AN27,LTA!J$101:AN$101,LTA!J$104:AN$104)</f>
        <v>14.68</v>
      </c>
      <c r="U27" s="37">
        <f>SUMPRODUCT(LTA!J27:AN27,LTA!J$102:AN$102,LTA!J$104:AN$104)</f>
        <v>108.75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-78</v>
      </c>
      <c r="AA27" s="75">
        <f>STOA!I27</f>
        <v>0</v>
      </c>
      <c r="AB27" s="75">
        <f>-STOA!O27</f>
        <v>-100</v>
      </c>
      <c r="AC27">
        <f t="shared" si="0"/>
        <v>10.419358036192113</v>
      </c>
      <c r="AD27">
        <f t="shared" si="1"/>
        <v>723.60990005703059</v>
      </c>
      <c r="AE27">
        <f>'IDT-1'!C27</f>
        <v>-107.958</v>
      </c>
      <c r="AF27" s="24"/>
      <c r="AG27">
        <f t="shared" si="2"/>
        <v>615.65190005703062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-46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8.5960031974420463</v>
      </c>
      <c r="F28">
        <f>GT_Spot!Q28</f>
        <v>0</v>
      </c>
      <c r="G28">
        <f>PPCL_NG!Q28</f>
        <v>25.78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620.12888958962185</v>
      </c>
      <c r="P28" s="36">
        <v>55.382646594982077</v>
      </c>
      <c r="Q28" s="36">
        <v>18.856815265113138</v>
      </c>
      <c r="R28" s="38">
        <v>2.6573426573426575</v>
      </c>
      <c r="S28" s="38">
        <v>0</v>
      </c>
      <c r="T28" s="37">
        <f>SUMPRODUCT(LTA!J28:AN28,LTA!J$101:AN$101,LTA!J$104:AN$104)</f>
        <v>14.67</v>
      </c>
      <c r="U28" s="37">
        <f>SUMPRODUCT(LTA!J28:AN28,LTA!J$102:AN$102,LTA!J$104:AN$104)</f>
        <v>108.75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</v>
      </c>
      <c r="AA28" s="75">
        <f>STOA!I28</f>
        <v>0</v>
      </c>
      <c r="AB28" s="75">
        <f>-STOA!O28</f>
        <v>-100</v>
      </c>
      <c r="AC28">
        <f t="shared" si="0"/>
        <v>9.2166456818298634</v>
      </c>
      <c r="AD28">
        <f t="shared" si="1"/>
        <v>762.91315105556851</v>
      </c>
      <c r="AE28">
        <f>'IDT-1'!C28</f>
        <v>-105</v>
      </c>
      <c r="AF28" s="24"/>
      <c r="AG28">
        <f t="shared" si="2"/>
        <v>657.91315105556851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-28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8.5960031974420463</v>
      </c>
      <c r="F29">
        <f>GT_Spot!Q29</f>
        <v>0</v>
      </c>
      <c r="G29">
        <f>PPCL_NG!Q29</f>
        <v>25.78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615.51597824079113</v>
      </c>
      <c r="P29" s="36">
        <v>55.382646594982077</v>
      </c>
      <c r="Q29" s="36">
        <v>9.68</v>
      </c>
      <c r="R29" s="38">
        <v>5.84</v>
      </c>
      <c r="S29" s="38">
        <v>0</v>
      </c>
      <c r="T29" s="37">
        <f>SUMPRODUCT(LTA!J29:AN29,LTA!J$101:AN$101,LTA!J$104:AN$104)</f>
        <v>14.99</v>
      </c>
      <c r="U29" s="37">
        <f>SUMPRODUCT(LTA!J29:AN29,LTA!J$102:AN$102,LTA!J$104:AN$104)</f>
        <v>108.75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-100</v>
      </c>
      <c r="AC29">
        <f t="shared" si="0"/>
        <v>8.9929475594096147</v>
      </c>
      <c r="AD29">
        <f t="shared" si="1"/>
        <v>767.84977990670234</v>
      </c>
      <c r="AE29">
        <f>'IDT-1'!C29</f>
        <v>-80</v>
      </c>
      <c r="AF29" s="24"/>
      <c r="AG29">
        <f t="shared" si="2"/>
        <v>687.84977990670234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-22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8.5960031974420463</v>
      </c>
      <c r="F30">
        <f>GT_Spot!Q30</f>
        <v>0</v>
      </c>
      <c r="G30">
        <f>PPCL_NG!Q30</f>
        <v>25.78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615.51597824079113</v>
      </c>
      <c r="P30" s="36">
        <v>55.382646594982077</v>
      </c>
      <c r="Q30" s="36">
        <v>9.68</v>
      </c>
      <c r="R30" s="38">
        <v>14.43</v>
      </c>
      <c r="S30" s="38">
        <v>0</v>
      </c>
      <c r="T30" s="37">
        <f>SUMPRODUCT(LTA!J30:AN30,LTA!J$101:AN$101,LTA!J$104:AN$104)</f>
        <v>18.45</v>
      </c>
      <c r="U30" s="37">
        <f>SUMPRODUCT(LTA!J30:AN30,LTA!J$102:AN$102,LTA!J$104:AN$104)</f>
        <v>108.75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-100</v>
      </c>
      <c r="AC30">
        <f t="shared" si="0"/>
        <v>9.0812313043652217</v>
      </c>
      <c r="AD30">
        <f t="shared" si="1"/>
        <v>781.81149616174662</v>
      </c>
      <c r="AE30">
        <f>'IDT-1'!C30</f>
        <v>-75</v>
      </c>
      <c r="AF30" s="24"/>
      <c r="AG30">
        <f t="shared" si="2"/>
        <v>706.81149616174662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8.5960031974420463</v>
      </c>
      <c r="F31">
        <f>GT_Spot!Q31</f>
        <v>0</v>
      </c>
      <c r="G31">
        <f>PPCL_NG!Q31</f>
        <v>25.78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619.01743388932664</v>
      </c>
      <c r="P31" s="36">
        <v>55.382646594982077</v>
      </c>
      <c r="Q31" s="36">
        <v>9.4318848690785515</v>
      </c>
      <c r="R31" s="38">
        <v>17.850000000000001</v>
      </c>
      <c r="S31" s="38">
        <v>0</v>
      </c>
      <c r="T31" s="37">
        <f>SUMPRODUCT(LTA!J31:AN31,LTA!J$101:AN$101,LTA!J$104:AN$104)</f>
        <v>25.2</v>
      </c>
      <c r="U31" s="37">
        <f>SUMPRODUCT(LTA!J31:AN31,LTA!J$102:AN$102,LTA!J$104:AN$104)</f>
        <v>108.75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-100</v>
      </c>
      <c r="AC31">
        <f t="shared" si="0"/>
        <v>9.0217941504763211</v>
      </c>
      <c r="AD31">
        <f t="shared" si="1"/>
        <v>815.29427383324969</v>
      </c>
      <c r="AE31">
        <f>'IDT-1'!C31</f>
        <v>-70</v>
      </c>
      <c r="AF31" s="24"/>
      <c r="AG31">
        <f t="shared" si="2"/>
        <v>745.29427383324969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8.5960031974420463</v>
      </c>
      <c r="F32">
        <f>GT_Spot!Q32</f>
        <v>0</v>
      </c>
      <c r="G32">
        <f>PPCL_NG!Q32</f>
        <v>25.78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599.89916940710816</v>
      </c>
      <c r="P32" s="36">
        <v>55.382646594982077</v>
      </c>
      <c r="Q32" s="36">
        <v>9.4318848690785515</v>
      </c>
      <c r="R32" s="38">
        <v>17.850000000000005</v>
      </c>
      <c r="S32" s="38">
        <v>0</v>
      </c>
      <c r="T32" s="37">
        <f>SUMPRODUCT(LTA!J32:AN32,LTA!J$101:AN$101,LTA!J$104:AN$104)</f>
        <v>33.78</v>
      </c>
      <c r="U32" s="37">
        <f>SUMPRODUCT(LTA!J32:AN32,LTA!J$102:AN$102,LTA!J$104:AN$104)</f>
        <v>108.75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</v>
      </c>
      <c r="AA32" s="75">
        <f>STOA!I32</f>
        <v>0</v>
      </c>
      <c r="AB32" s="75">
        <f>-STOA!O32</f>
        <v>-100</v>
      </c>
      <c r="AC32">
        <f t="shared" si="0"/>
        <v>9.0089605707325546</v>
      </c>
      <c r="AD32">
        <f t="shared" si="1"/>
        <v>795.76884293077478</v>
      </c>
      <c r="AE32">
        <f>'IDT-1'!C32</f>
        <v>-45</v>
      </c>
      <c r="AF32" s="24"/>
      <c r="AG32">
        <f t="shared" si="2"/>
        <v>750.76884293077478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8.5960031974420463</v>
      </c>
      <c r="F33">
        <f>GT_Spot!Q33</f>
        <v>0</v>
      </c>
      <c r="G33">
        <f>PPCL_NG!Q33</f>
        <v>25.78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573.78939441969783</v>
      </c>
      <c r="P33" s="36">
        <v>55.382646594982077</v>
      </c>
      <c r="Q33" s="36">
        <v>18.856815265113138</v>
      </c>
      <c r="R33" s="38">
        <v>17.850000000000001</v>
      </c>
      <c r="S33" s="38">
        <v>0</v>
      </c>
      <c r="T33" s="37">
        <f>SUMPRODUCT(LTA!J33:AN33,LTA!J$101:AN$101,LTA!J$104:AN$104)</f>
        <v>48.03</v>
      </c>
      <c r="U33" s="37">
        <f>SUMPRODUCT(LTA!J33:AN33,LTA!J$102:AN$102,LTA!J$104:AN$104)</f>
        <v>108.75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-9</v>
      </c>
      <c r="AA33" s="75">
        <f>STOA!I33</f>
        <v>0</v>
      </c>
      <c r="AB33" s="75">
        <f>-STOA!O33</f>
        <v>-100</v>
      </c>
      <c r="AC33">
        <f t="shared" si="0"/>
        <v>8.9875339383284487</v>
      </c>
      <c r="AD33">
        <f t="shared" si="1"/>
        <v>793.35542497180336</v>
      </c>
      <c r="AE33">
        <f>'IDT-1'!C33</f>
        <v>-30</v>
      </c>
      <c r="AF33" s="24"/>
      <c r="AG33">
        <f t="shared" si="2"/>
        <v>763.35542497180336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8.5960031974420463</v>
      </c>
      <c r="F34">
        <f>GT_Spot!Q34</f>
        <v>0</v>
      </c>
      <c r="G34">
        <f>PPCL_NG!Q34</f>
        <v>25.78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564.13157576603714</v>
      </c>
      <c r="P34" s="36">
        <v>55.382646594982077</v>
      </c>
      <c r="Q34" s="36">
        <v>18.856815265113138</v>
      </c>
      <c r="R34" s="38">
        <v>17.850000000000005</v>
      </c>
      <c r="S34" s="38">
        <v>0</v>
      </c>
      <c r="T34" s="37">
        <f>SUMPRODUCT(LTA!J34:AN34,LTA!J$101:AN$101,LTA!J$104:AN$104)</f>
        <v>67.510000000000005</v>
      </c>
      <c r="U34" s="37">
        <f>SUMPRODUCT(LTA!J34:AN34,LTA!J$102:AN$102,LTA!J$104:AN$104)</f>
        <v>108.75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-100</v>
      </c>
      <c r="AC34">
        <f t="shared" si="0"/>
        <v>8.9940659864764765</v>
      </c>
      <c r="AD34">
        <f t="shared" si="1"/>
        <v>812.17107426999451</v>
      </c>
      <c r="AE34">
        <f>'IDT-1'!C34</f>
        <v>-40</v>
      </c>
      <c r="AF34" s="24"/>
      <c r="AG34">
        <f t="shared" si="2"/>
        <v>772.17107426999451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8.5960031974420463</v>
      </c>
      <c r="F35">
        <f>GT_Spot!Q35</f>
        <v>0</v>
      </c>
      <c r="G35">
        <f>PPCL_NG!Q35</f>
        <v>25.418391241060696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556.75945911920417</v>
      </c>
      <c r="P35" s="36">
        <v>55.382646594982077</v>
      </c>
      <c r="Q35" s="36">
        <v>18.856815265113138</v>
      </c>
      <c r="R35" s="38">
        <v>22.85</v>
      </c>
      <c r="S35" s="38">
        <v>0</v>
      </c>
      <c r="T35" s="37">
        <f>SUMPRODUCT(LTA!J35:AN35,LTA!J$101:AN$101,LTA!J$104:AN$104)</f>
        <v>89.4</v>
      </c>
      <c r="U35" s="37">
        <f>SUMPRODUCT(LTA!J35:AN35,LTA!J$102:AN$102,LTA!J$104:AN$104)</f>
        <v>108.75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9.6864507267152042</v>
      </c>
      <c r="AD35">
        <f t="shared" si="1"/>
        <v>771.63496412398354</v>
      </c>
      <c r="AE35">
        <f>'IDT-1'!C35</f>
        <v>-60</v>
      </c>
      <c r="AF35" s="24"/>
      <c r="AG35">
        <f t="shared" si="2"/>
        <v>711.63496412398354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-59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8.5960031974420463</v>
      </c>
      <c r="F36">
        <f>GT_Spot!Q36</f>
        <v>0</v>
      </c>
      <c r="G36">
        <f>PPCL_NG!Q36</f>
        <v>25.418391241060696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541.34797164657277</v>
      </c>
      <c r="P36" s="36">
        <v>55.382646594982077</v>
      </c>
      <c r="Q36" s="36">
        <v>18.856815265113138</v>
      </c>
      <c r="R36" s="38">
        <v>22.85</v>
      </c>
      <c r="S36" s="38">
        <v>0</v>
      </c>
      <c r="T36" s="37">
        <f>SUMPRODUCT(LTA!J36:AN36,LTA!J$101:AN$101,LTA!J$104:AN$104)</f>
        <v>105.67</v>
      </c>
      <c r="U36" s="37">
        <f>SUMPRODUCT(LTA!J36:AN36,LTA!J$102:AN$102,LTA!J$104:AN$104)</f>
        <v>108.75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9.6318587443006827</v>
      </c>
      <c r="AD36">
        <f t="shared" si="1"/>
        <v>779.54806863376677</v>
      </c>
      <c r="AE36">
        <f>'IDT-1'!C36</f>
        <v>-70</v>
      </c>
      <c r="AF36" s="24"/>
      <c r="AG36">
        <f t="shared" si="2"/>
        <v>709.54806863376677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-52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8.5960031974420463</v>
      </c>
      <c r="F37">
        <f>GT_Spot!Q37</f>
        <v>0</v>
      </c>
      <c r="G37">
        <f>PPCL_NG!Q37</f>
        <v>25.19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537.2227824653371</v>
      </c>
      <c r="P37" s="36">
        <v>55.383073251942285</v>
      </c>
      <c r="Q37" s="36">
        <v>9.3699999999999992</v>
      </c>
      <c r="R37" s="38">
        <v>22.85</v>
      </c>
      <c r="S37" s="38">
        <v>0</v>
      </c>
      <c r="T37" s="37">
        <f>SUMPRODUCT(LTA!J37:AN37,LTA!J$101:AN$101,LTA!J$104:AN$104)</f>
        <v>124.47999999999999</v>
      </c>
      <c r="U37" s="37">
        <f>SUMPRODUCT(LTA!J37:AN37,LTA!J$102:AN$102,LTA!J$104:AN$104)</f>
        <v>108.75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-10</v>
      </c>
      <c r="AA37" s="75">
        <f>STOA!I37</f>
        <v>0</v>
      </c>
      <c r="AB37" s="75">
        <f>-STOA!O37</f>
        <v>-100</v>
      </c>
      <c r="AC37">
        <f t="shared" si="0"/>
        <v>9.8797919498432218</v>
      </c>
      <c r="AD37">
        <f t="shared" si="1"/>
        <v>761.2701663977748</v>
      </c>
      <c r="AE37">
        <f>'IDT-1'!C37</f>
        <v>-74.088999999999999</v>
      </c>
      <c r="AF37" s="24"/>
      <c r="AG37">
        <f t="shared" si="2"/>
        <v>687.18116639777486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-65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8.5960031974420463</v>
      </c>
      <c r="F38">
        <f>GT_Spot!Q38</f>
        <v>0</v>
      </c>
      <c r="G38">
        <f>PPCL_NG!Q38</f>
        <v>25.19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534.46965323701397</v>
      </c>
      <c r="P38" s="36">
        <v>55.383073251942285</v>
      </c>
      <c r="Q38" s="36">
        <v>9.3699999999999992</v>
      </c>
      <c r="R38" s="38">
        <v>22.85</v>
      </c>
      <c r="S38" s="38">
        <v>0</v>
      </c>
      <c r="T38" s="37">
        <f>SUMPRODUCT(LTA!J38:AN38,LTA!J$101:AN$101,LTA!J$104:AN$104)</f>
        <v>145.44</v>
      </c>
      <c r="U38" s="37">
        <f>SUMPRODUCT(LTA!J38:AN38,LTA!J$102:AN$102,LTA!J$104:AN$104)</f>
        <v>108.75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</v>
      </c>
      <c r="AA38" s="75">
        <f>STOA!I38</f>
        <v>0</v>
      </c>
      <c r="AB38" s="75">
        <f>-STOA!O38</f>
        <v>-100</v>
      </c>
      <c r="AC38">
        <f t="shared" si="0"/>
        <v>10.173184325466908</v>
      </c>
      <c r="AD38">
        <f t="shared" si="1"/>
        <v>764.18364479382797</v>
      </c>
      <c r="AE38">
        <f>'IDT-1'!C38</f>
        <v>-72.394999999999996</v>
      </c>
      <c r="AF38" s="24"/>
      <c r="AG38">
        <f t="shared" si="2"/>
        <v>691.78864479382798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8.5274180655475611</v>
      </c>
      <c r="F39">
        <f>GT_Spot!Q39</f>
        <v>0</v>
      </c>
      <c r="G39">
        <f>PPCL_NG!Q39</f>
        <v>25.19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531.71862593641538</v>
      </c>
      <c r="P39" s="36">
        <v>55.383073251942285</v>
      </c>
      <c r="Q39" s="36">
        <v>9.3699999999999992</v>
      </c>
      <c r="R39" s="38">
        <v>22.85</v>
      </c>
      <c r="S39" s="38">
        <v>0</v>
      </c>
      <c r="T39" s="37">
        <f>SUMPRODUCT(LTA!J39:AN39,LTA!J$101:AN$101,LTA!J$104:AN$104)</f>
        <v>163.22</v>
      </c>
      <c r="U39" s="37">
        <f>SUMPRODUCT(LTA!J39:AN39,LTA!J$102:AN$102,LTA!J$104:AN$104)</f>
        <v>108.75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-25</v>
      </c>
      <c r="AA39" s="75">
        <f>STOA!I39</f>
        <v>0</v>
      </c>
      <c r="AB39" s="75">
        <f>-STOA!O39</f>
        <v>-100</v>
      </c>
      <c r="AC39">
        <f t="shared" si="0"/>
        <v>10.216054460839015</v>
      </c>
      <c r="AD39">
        <f t="shared" si="1"/>
        <v>789.10116222596287</v>
      </c>
      <c r="AE39">
        <f>'IDT-1'!C39</f>
        <v>-69.855000000000004</v>
      </c>
      <c r="AF39" s="24"/>
      <c r="AG39">
        <f t="shared" si="2"/>
        <v>719.24616222596285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-55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8.2454844006568155</v>
      </c>
      <c r="F40">
        <f>GT_Spot!Q40</f>
        <v>0</v>
      </c>
      <c r="G40">
        <f>PPCL_NG!Q40</f>
        <v>25.19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528.74301051622695</v>
      </c>
      <c r="P40" s="36">
        <v>55.382646594982077</v>
      </c>
      <c r="Q40" s="36">
        <v>9.3699999999999992</v>
      </c>
      <c r="R40" s="38">
        <v>23.149999999999995</v>
      </c>
      <c r="S40" s="38">
        <v>0</v>
      </c>
      <c r="T40" s="37">
        <f>SUMPRODUCT(LTA!J40:AN40,LTA!J$101:AN$101,LTA!J$104:AN$104)</f>
        <v>178.01999999999998</v>
      </c>
      <c r="U40" s="37">
        <f>SUMPRODUCT(LTA!J40:AN40,LTA!J$102:AN$102,LTA!J$104:AN$104)</f>
        <v>108.75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-10</v>
      </c>
      <c r="AA40" s="75">
        <f>STOA!I40</f>
        <v>0</v>
      </c>
      <c r="AB40" s="75">
        <f>-STOA!O40</f>
        <v>-100</v>
      </c>
      <c r="AC40">
        <f t="shared" si="0"/>
        <v>10.14270172386516</v>
      </c>
      <c r="AD40">
        <f t="shared" si="1"/>
        <v>821.01653922089724</v>
      </c>
      <c r="AE40">
        <f>'IDT-1'!C40</f>
        <v>-73.242000000000004</v>
      </c>
      <c r="AF40" s="24"/>
      <c r="AG40">
        <f t="shared" si="2"/>
        <v>747.77453922089728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8.2454844006568155</v>
      </c>
      <c r="F41">
        <f>GT_Spot!Q41</f>
        <v>0</v>
      </c>
      <c r="G41">
        <f>PPCL_NG!Q41</f>
        <v>25.19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528.81306128529684</v>
      </c>
      <c r="P41" s="36">
        <v>55.382646594982077</v>
      </c>
      <c r="Q41" s="36">
        <v>9.6199999999999992</v>
      </c>
      <c r="R41" s="38">
        <v>25.7</v>
      </c>
      <c r="S41" s="38">
        <v>0</v>
      </c>
      <c r="T41" s="37">
        <f>SUMPRODUCT(LTA!J41:AN41,LTA!J$101:AN$101,LTA!J$104:AN$104)</f>
        <v>192.14</v>
      </c>
      <c r="U41" s="37">
        <f>SUMPRODUCT(LTA!J41:AN41,LTA!J$102:AN$102,LTA!J$104:AN$104)</f>
        <v>105.07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10.171048895411021</v>
      </c>
      <c r="AD41">
        <f t="shared" si="1"/>
        <v>844.29824281842127</v>
      </c>
      <c r="AE41">
        <f>'IDT-1'!C41</f>
        <v>-75</v>
      </c>
      <c r="AF41" s="24"/>
      <c r="AG41">
        <f t="shared" si="2"/>
        <v>769.29824281842127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8.2454844006568155</v>
      </c>
      <c r="F42">
        <f>GT_Spot!Q42</f>
        <v>0</v>
      </c>
      <c r="G42">
        <f>PPCL_NG!Q42</f>
        <v>25.19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538.04349275449977</v>
      </c>
      <c r="P42" s="36">
        <v>55.382646594982077</v>
      </c>
      <c r="Q42" s="36">
        <v>9.6199999999999992</v>
      </c>
      <c r="R42" s="38">
        <v>25.7</v>
      </c>
      <c r="S42" s="38">
        <v>0</v>
      </c>
      <c r="T42" s="37">
        <f>SUMPRODUCT(LTA!J42:AN42,LTA!J$101:AN$101,LTA!J$104:AN$104)</f>
        <v>205.26</v>
      </c>
      <c r="U42" s="37">
        <f>SUMPRODUCT(LTA!J42:AN42,LTA!J$102:AN$102,LTA!J$104:AN$104)</f>
        <v>105.07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10.412123329950987</v>
      </c>
      <c r="AD42">
        <f t="shared" si="1"/>
        <v>861.40759985308443</v>
      </c>
      <c r="AE42">
        <f>'IDT-1'!C42</f>
        <v>-75</v>
      </c>
      <c r="AF42" s="24"/>
      <c r="AG42">
        <f t="shared" si="2"/>
        <v>786.40759985308443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-55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8.2454844006568155</v>
      </c>
      <c r="F43">
        <f>GT_Spot!Q43</f>
        <v>0</v>
      </c>
      <c r="G43">
        <f>PPCL_NG!Q43</f>
        <v>25.19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538.13122620420609</v>
      </c>
      <c r="P43" s="36">
        <v>55.382646594982077</v>
      </c>
      <c r="Q43" s="36">
        <v>9.68</v>
      </c>
      <c r="R43" s="38">
        <v>25.7</v>
      </c>
      <c r="S43" s="38">
        <v>0</v>
      </c>
      <c r="T43" s="37">
        <f>SUMPRODUCT(LTA!J43:AN43,LTA!J$101:AN$101,LTA!J$104:AN$104)</f>
        <v>215.54999999999998</v>
      </c>
      <c r="U43" s="37">
        <f>SUMPRODUCT(LTA!J43:AN43,LTA!J$102:AN$102,LTA!J$104:AN$104)</f>
        <v>105.07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10.725928572363284</v>
      </c>
      <c r="AD43">
        <f t="shared" si="1"/>
        <v>846.53152806037838</v>
      </c>
      <c r="AE43">
        <f>'IDT-1'!C43</f>
        <v>-70</v>
      </c>
      <c r="AF43" s="24"/>
      <c r="AG43">
        <f t="shared" si="2"/>
        <v>776.53152806037838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-80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8.2454844006568155</v>
      </c>
      <c r="F44">
        <f>GT_Spot!Q44</f>
        <v>0</v>
      </c>
      <c r="G44">
        <f>PPCL_NG!Q44</f>
        <v>25.19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529.44376139659744</v>
      </c>
      <c r="P44" s="36">
        <v>55.382646594982077</v>
      </c>
      <c r="Q44" s="36">
        <v>9.68</v>
      </c>
      <c r="R44" s="38">
        <v>25.7</v>
      </c>
      <c r="S44" s="38">
        <v>0</v>
      </c>
      <c r="T44" s="37">
        <f>SUMPRODUCT(LTA!J44:AN44,LTA!J$101:AN$101,LTA!J$104:AN$104)</f>
        <v>218.62</v>
      </c>
      <c r="U44" s="37">
        <f>SUMPRODUCT(LTA!J44:AN44,LTA!J$102:AN$102,LTA!J$104:AN$104)</f>
        <v>105.07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10.676494882056328</v>
      </c>
      <c r="AD44">
        <f t="shared" si="1"/>
        <v>840.96349694307662</v>
      </c>
      <c r="AE44">
        <f>'IDT-1'!C44</f>
        <v>-70</v>
      </c>
      <c r="AF44" s="24"/>
      <c r="AG44">
        <f t="shared" si="2"/>
        <v>770.96349694307662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8.2454844006568155</v>
      </c>
      <c r="F45">
        <f>GT_Spot!Q45</f>
        <v>0</v>
      </c>
      <c r="G45">
        <f>PPCL_NG!Q45</f>
        <v>25.19</v>
      </c>
      <c r="H45">
        <f>PPCL_Spot!Q45</f>
        <v>0</v>
      </c>
      <c r="I45">
        <f>Bawana_NG!Q45</f>
        <v>45.002032244953256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529.12822756643016</v>
      </c>
      <c r="P45" s="36">
        <v>55.382646594982077</v>
      </c>
      <c r="Q45" s="36">
        <v>9.68</v>
      </c>
      <c r="R45" s="38">
        <v>25.7</v>
      </c>
      <c r="S45" s="38">
        <v>0</v>
      </c>
      <c r="T45" s="37">
        <f>SUMPRODUCT(LTA!J45:AN45,LTA!J$101:AN$101,LTA!J$104:AN$104)</f>
        <v>226.92000000000002</v>
      </c>
      <c r="U45" s="37">
        <f>SUMPRODUCT(LTA!J45:AN45,LTA!J$102:AN$102,LTA!J$104:AN$104)</f>
        <v>105.07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10.839458058407686</v>
      </c>
      <c r="AD45">
        <f t="shared" si="1"/>
        <v>831.19478274861444</v>
      </c>
      <c r="AE45">
        <f>'IDT-1'!C45</f>
        <v>-70</v>
      </c>
      <c r="AF45" s="24"/>
      <c r="AG45">
        <f t="shared" si="2"/>
        <v>761.19478274861444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-94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8.2454844006568155</v>
      </c>
      <c r="F46">
        <f>GT_Spot!Q46</f>
        <v>0</v>
      </c>
      <c r="G46">
        <f>PPCL_NG!Q46</f>
        <v>25.19</v>
      </c>
      <c r="H46">
        <f>PPCL_Spot!Q46</f>
        <v>0</v>
      </c>
      <c r="I46">
        <f>Bawana_NG!Q46</f>
        <v>45.002032244953256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529.12859176873224</v>
      </c>
      <c r="P46" s="36">
        <v>55.382646594982077</v>
      </c>
      <c r="Q46" s="36">
        <v>9.68</v>
      </c>
      <c r="R46" s="38">
        <v>25.7</v>
      </c>
      <c r="S46" s="38">
        <v>0</v>
      </c>
      <c r="T46" s="37">
        <f>SUMPRODUCT(LTA!J46:AN46,LTA!J$101:AN$101,LTA!J$104:AN$104)</f>
        <v>230.76999999999998</v>
      </c>
      <c r="U46" s="37">
        <f>SUMPRODUCT(LTA!J46:AN46,LTA!J$102:AN$102,LTA!J$104:AN$104)</f>
        <v>105.07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10.935488156043315</v>
      </c>
      <c r="AD46">
        <f t="shared" si="1"/>
        <v>827.949116853281</v>
      </c>
      <c r="AE46">
        <f>'IDT-1'!C46</f>
        <v>-70</v>
      </c>
      <c r="AF46" s="24"/>
      <c r="AG46">
        <f t="shared" si="2"/>
        <v>757.949116853281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-101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8.2378045442102366</v>
      </c>
      <c r="F47">
        <f>GT_Spot!Q47</f>
        <v>0</v>
      </c>
      <c r="G47">
        <f>PPCL_NG!Q47</f>
        <v>25.19</v>
      </c>
      <c r="H47">
        <f>PPCL_Spot!Q47</f>
        <v>0</v>
      </c>
      <c r="I47">
        <f>Bawana_NG!Q47</f>
        <v>45.002032244953256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528.89239927717063</v>
      </c>
      <c r="P47" s="36">
        <v>55.382646594982077</v>
      </c>
      <c r="Q47" s="36">
        <v>9.68</v>
      </c>
      <c r="R47" s="38">
        <v>25.7</v>
      </c>
      <c r="S47" s="38">
        <v>0</v>
      </c>
      <c r="T47" s="37">
        <f>SUMPRODUCT(LTA!J47:AN47,LTA!J$101:AN$101,LTA!J$104:AN$104)</f>
        <v>231.67</v>
      </c>
      <c r="U47" s="37">
        <f>SUMPRODUCT(LTA!J47:AN47,LTA!J$102:AN$102,LTA!J$104:AN$104)</f>
        <v>105.07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-100</v>
      </c>
      <c r="AC47">
        <f t="shared" si="0"/>
        <v>10.887993314247669</v>
      </c>
      <c r="AD47">
        <f t="shared" si="1"/>
        <v>834.6527393470684</v>
      </c>
      <c r="AE47">
        <f>'IDT-1'!C47</f>
        <v>-65</v>
      </c>
      <c r="AF47" s="24"/>
      <c r="AG47">
        <f t="shared" si="2"/>
        <v>769.6527393470684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-95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8.2378045442102366</v>
      </c>
      <c r="F48">
        <f>GT_Spot!Q48</f>
        <v>0</v>
      </c>
      <c r="G48">
        <f>PPCL_NG!Q48</f>
        <v>25.19</v>
      </c>
      <c r="H48">
        <f>PPCL_Spot!Q48</f>
        <v>0</v>
      </c>
      <c r="I48">
        <f>Bawana_NG!Q48</f>
        <v>45.002032244953256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528.89239927717063</v>
      </c>
      <c r="P48" s="36">
        <v>55.382646594982077</v>
      </c>
      <c r="Q48" s="36">
        <v>9.68</v>
      </c>
      <c r="R48" s="38">
        <v>25.7</v>
      </c>
      <c r="S48" s="38">
        <v>0</v>
      </c>
      <c r="T48" s="37">
        <f>SUMPRODUCT(LTA!J48:AN48,LTA!J$101:AN$101,LTA!J$104:AN$104)</f>
        <v>233.1</v>
      </c>
      <c r="U48" s="37">
        <f>SUMPRODUCT(LTA!J48:AN48,LTA!J$102:AN$102,LTA!J$104:AN$104)</f>
        <v>105.07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-100</v>
      </c>
      <c r="AC48">
        <f t="shared" si="0"/>
        <v>10.776283528936935</v>
      </c>
      <c r="AD48">
        <f t="shared" si="1"/>
        <v>850.19444913237919</v>
      </c>
      <c r="AE48">
        <f>'IDT-1'!C48</f>
        <v>-75</v>
      </c>
      <c r="AF48" s="24"/>
      <c r="AG48">
        <f t="shared" si="2"/>
        <v>775.19444913237919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-81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8.2454844006568155</v>
      </c>
      <c r="F49">
        <f>GT_Spot!Q49</f>
        <v>0</v>
      </c>
      <c r="G49">
        <f>PPCL_NG!Q49</f>
        <v>25.3</v>
      </c>
      <c r="H49">
        <f>PPCL_Spot!Q49</f>
        <v>0</v>
      </c>
      <c r="I49">
        <f>Bawana_NG!Q49</f>
        <v>45.002032244953256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537.48419469218641</v>
      </c>
      <c r="P49" s="36">
        <v>55.382646594982077</v>
      </c>
      <c r="Q49" s="36">
        <v>9.68</v>
      </c>
      <c r="R49" s="38">
        <v>25.7</v>
      </c>
      <c r="S49" s="38">
        <v>0</v>
      </c>
      <c r="T49" s="37">
        <f>SUMPRODUCT(LTA!J49:AN49,LTA!J$101:AN$101,LTA!J$104:AN$104)</f>
        <v>233.1</v>
      </c>
      <c r="U49" s="37">
        <f>SUMPRODUCT(LTA!J49:AN49,LTA!J$102:AN$102,LTA!J$104:AN$104)</f>
        <v>105.07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-100</v>
      </c>
      <c r="AC49">
        <f t="shared" si="0"/>
        <v>10.790780018670437</v>
      </c>
      <c r="AD49">
        <f t="shared" si="1"/>
        <v>865.88942791410807</v>
      </c>
      <c r="AE49">
        <f>'IDT-1'!C49</f>
        <v>-75</v>
      </c>
      <c r="AF49" s="24"/>
      <c r="AG49">
        <f t="shared" si="2"/>
        <v>790.88942791410807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-74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8.2454844006568155</v>
      </c>
      <c r="F50">
        <f>GT_Spot!Q50</f>
        <v>0</v>
      </c>
      <c r="G50">
        <f>PPCL_NG!Q50</f>
        <v>25.3</v>
      </c>
      <c r="H50">
        <f>PPCL_Spot!Q50</f>
        <v>0</v>
      </c>
      <c r="I50">
        <f>Bawana_NG!Q50</f>
        <v>45.002032244953256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537.48419469218641</v>
      </c>
      <c r="P50" s="36">
        <v>55.382646594982077</v>
      </c>
      <c r="Q50" s="36">
        <v>9.68</v>
      </c>
      <c r="R50" s="38">
        <v>25.7</v>
      </c>
      <c r="S50" s="38">
        <v>0</v>
      </c>
      <c r="T50" s="37">
        <f>SUMPRODUCT(LTA!J50:AN50,LTA!J$101:AN$101,LTA!J$104:AN$104)</f>
        <v>233.07</v>
      </c>
      <c r="U50" s="37">
        <f>SUMPRODUCT(LTA!J50:AN50,LTA!J$102:AN$102,LTA!J$104:AN$104)</f>
        <v>105.07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-100</v>
      </c>
      <c r="AC50">
        <f t="shared" si="0"/>
        <v>10.772759763626047</v>
      </c>
      <c r="AD50">
        <f t="shared" si="1"/>
        <v>867.87744816915256</v>
      </c>
      <c r="AE50">
        <f>'IDT-1'!C50</f>
        <v>-70</v>
      </c>
      <c r="AF50" s="24"/>
      <c r="AG50">
        <f t="shared" si="2"/>
        <v>797.87744816915256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-72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8.2454844006568155</v>
      </c>
      <c r="F51">
        <f>GT_Spot!Q51</f>
        <v>0</v>
      </c>
      <c r="G51">
        <f>PPCL_NG!Q51</f>
        <v>25.3</v>
      </c>
      <c r="H51">
        <f>PPCL_Spot!Q51</f>
        <v>0</v>
      </c>
      <c r="I51">
        <f>Bawana_NG!Q51</f>
        <v>45.002032244953256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527.04912849849904</v>
      </c>
      <c r="P51" s="36">
        <v>55.38291657889193</v>
      </c>
      <c r="Q51" s="36">
        <v>9.68</v>
      </c>
      <c r="R51" s="38">
        <v>25.7</v>
      </c>
      <c r="S51" s="38">
        <v>0</v>
      </c>
      <c r="T51" s="37">
        <f>SUMPRODUCT(LTA!J51:AN51,LTA!J$101:AN$101,LTA!J$104:AN$104)</f>
        <v>233.06</v>
      </c>
      <c r="U51" s="37">
        <f>SUMPRODUCT(LTA!J51:AN51,LTA!J$102:AN$102,LTA!J$104:AN$104)</f>
        <v>105.07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-100</v>
      </c>
      <c r="AC51">
        <f t="shared" si="0"/>
        <v>10.778504959724152</v>
      </c>
      <c r="AD51">
        <f t="shared" si="1"/>
        <v>846.42690676327675</v>
      </c>
      <c r="AE51">
        <f>'IDT-1'!C51</f>
        <v>-55</v>
      </c>
      <c r="AF51" s="24"/>
      <c r="AG51">
        <f t="shared" si="2"/>
        <v>791.42690676327675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-83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7.9482127779341392</v>
      </c>
      <c r="F52">
        <f>GT_Spot!Q52</f>
        <v>0</v>
      </c>
      <c r="G52">
        <f>PPCL_NG!Q52</f>
        <v>25</v>
      </c>
      <c r="H52">
        <f>PPCL_Spot!Q52</f>
        <v>0</v>
      </c>
      <c r="I52">
        <f>Bawana_NG!Q52</f>
        <v>45.002032244953256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527.04912849849904</v>
      </c>
      <c r="P52" s="36">
        <v>55.38291657889193</v>
      </c>
      <c r="Q52" s="36">
        <v>9.68</v>
      </c>
      <c r="R52" s="38">
        <v>25.7</v>
      </c>
      <c r="S52" s="38">
        <v>0</v>
      </c>
      <c r="T52" s="37">
        <f>SUMPRODUCT(LTA!J52:AN52,LTA!J$101:AN$101,LTA!J$104:AN$104)</f>
        <v>232.82999999999998</v>
      </c>
      <c r="U52" s="37">
        <f>SUMPRODUCT(LTA!J52:AN52,LTA!J$102:AN$102,LTA!J$104:AN$104)</f>
        <v>105.07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-100</v>
      </c>
      <c r="AC52">
        <f t="shared" si="0"/>
        <v>10.806737479532973</v>
      </c>
      <c r="AD52">
        <f t="shared" si="1"/>
        <v>841.57140262074518</v>
      </c>
      <c r="AE52">
        <f>'IDT-1'!C52</f>
        <v>-55</v>
      </c>
      <c r="AF52" s="24"/>
      <c r="AG52">
        <f t="shared" si="2"/>
        <v>786.57140262074518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-87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7.9482127779341392</v>
      </c>
      <c r="F53">
        <f>GT_Spot!Q53</f>
        <v>0</v>
      </c>
      <c r="G53">
        <f>PPCL_NG!Q53</f>
        <v>25</v>
      </c>
      <c r="H53">
        <f>PPCL_Spot!Q53</f>
        <v>0</v>
      </c>
      <c r="I53">
        <f>Bawana_NG!Q53</f>
        <v>45.002032244953256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520.83997707802075</v>
      </c>
      <c r="P53" s="36">
        <v>29.048223893372466</v>
      </c>
      <c r="Q53" s="36">
        <v>9.68</v>
      </c>
      <c r="R53" s="38">
        <v>25.7</v>
      </c>
      <c r="S53" s="38">
        <v>0</v>
      </c>
      <c r="T53" s="37">
        <f>SUMPRODUCT(LTA!J53:AN53,LTA!J$101:AN$101,LTA!J$104:AN$104)</f>
        <v>233.57</v>
      </c>
      <c r="U53" s="37">
        <f>SUMPRODUCT(LTA!J53:AN53,LTA!J$102:AN$102,LTA!J$104:AN$104)</f>
        <v>105.07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-100</v>
      </c>
      <c r="AC53">
        <f t="shared" si="0"/>
        <v>10.757694966977272</v>
      </c>
      <c r="AD53">
        <f t="shared" si="1"/>
        <v>783.81660102730314</v>
      </c>
      <c r="AE53">
        <f>'IDT-1'!C53</f>
        <v>0</v>
      </c>
      <c r="AF53" s="24"/>
      <c r="AG53">
        <f t="shared" si="2"/>
        <v>783.81660102730314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-113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7.9467130031856348</v>
      </c>
      <c r="F54">
        <f>GT_Spot!Q54</f>
        <v>0</v>
      </c>
      <c r="G54">
        <f>PPCL_NG!Q54</f>
        <v>25</v>
      </c>
      <c r="H54">
        <f>PPCL_Spot!Q54</f>
        <v>0</v>
      </c>
      <c r="I54">
        <f>Bawana_NG!Q54</f>
        <v>45.002032244953256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530.84185013100478</v>
      </c>
      <c r="P54" s="36">
        <v>29.04811216532363</v>
      </c>
      <c r="Q54" s="36">
        <v>9.68</v>
      </c>
      <c r="R54" s="38">
        <v>25.7</v>
      </c>
      <c r="S54" s="38">
        <v>0</v>
      </c>
      <c r="T54" s="37">
        <f>SUMPRODUCT(LTA!J54:AN54,LTA!J$101:AN$101,LTA!J$104:AN$104)</f>
        <v>233.56</v>
      </c>
      <c r="U54" s="37">
        <f>SUMPRODUCT(LTA!J54:AN54,LTA!J$102:AN$102,LTA!J$104:AN$104)</f>
        <v>105.07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-100</v>
      </c>
      <c r="AC54">
        <f t="shared" si="0"/>
        <v>11.014293691540628</v>
      </c>
      <c r="AD54">
        <f t="shared" si="1"/>
        <v>774.55026385292672</v>
      </c>
      <c r="AE54">
        <f>'IDT-1'!C54</f>
        <v>0</v>
      </c>
      <c r="AF54" s="24"/>
      <c r="AG54">
        <f t="shared" si="2"/>
        <v>774.55026385292672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-132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7.9467130031856348</v>
      </c>
      <c r="F55">
        <f>GT_Spot!Q55</f>
        <v>0</v>
      </c>
      <c r="G55">
        <f>PPCL_NG!Q55</f>
        <v>25</v>
      </c>
      <c r="H55">
        <f>PPCL_Spot!Q55</f>
        <v>0</v>
      </c>
      <c r="I55">
        <f>Bawana_NG!Q55</f>
        <v>45.002032244953256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517.52017055752844</v>
      </c>
      <c r="P55" s="36">
        <v>29.04811216532363</v>
      </c>
      <c r="Q55" s="36">
        <v>9.68</v>
      </c>
      <c r="R55" s="38">
        <v>25.7</v>
      </c>
      <c r="S55" s="38">
        <v>0</v>
      </c>
      <c r="T55" s="37">
        <f>SUMPRODUCT(LTA!J55:AN55,LTA!J$101:AN$101,LTA!J$104:AN$104)</f>
        <v>234.07999999999998</v>
      </c>
      <c r="U55" s="37">
        <f>SUMPRODUCT(LTA!J55:AN55,LTA!J$102:AN$102,LTA!J$104:AN$104)</f>
        <v>105.07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</v>
      </c>
      <c r="AA55" s="75">
        <f>STOA!I55</f>
        <v>0</v>
      </c>
      <c r="AB55" s="75">
        <f>-STOA!O55</f>
        <v>-100</v>
      </c>
      <c r="AC55">
        <f t="shared" si="0"/>
        <v>10.82173576359428</v>
      </c>
      <c r="AD55">
        <f t="shared" si="1"/>
        <v>770.94114220739675</v>
      </c>
      <c r="AE55">
        <f>'IDT-1'!C55</f>
        <v>-22.861999999999998</v>
      </c>
      <c r="AF55" s="24"/>
      <c r="AG55">
        <f t="shared" si="2"/>
        <v>748.07914220739679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-119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7.9467130031856348</v>
      </c>
      <c r="F56">
        <f>GT_Spot!Q56</f>
        <v>0</v>
      </c>
      <c r="G56">
        <f>PPCL_NG!Q56</f>
        <v>25</v>
      </c>
      <c r="H56">
        <f>PPCL_Spot!Q56</f>
        <v>0</v>
      </c>
      <c r="I56">
        <f>Bawana_NG!Q56</f>
        <v>45.002032244953256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511.00457188832547</v>
      </c>
      <c r="P56" s="36">
        <v>29.04811216532363</v>
      </c>
      <c r="Q56" s="36">
        <v>9.68</v>
      </c>
      <c r="R56" s="38">
        <v>25.7</v>
      </c>
      <c r="S56" s="38">
        <v>0</v>
      </c>
      <c r="T56" s="37">
        <f>SUMPRODUCT(LTA!J56:AN56,LTA!J$101:AN$101,LTA!J$104:AN$104)</f>
        <v>235.07999999999998</v>
      </c>
      <c r="U56" s="37">
        <f>SUMPRODUCT(LTA!J56:AN56,LTA!J$102:AN$102,LTA!J$104:AN$104)</f>
        <v>105.07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-29</v>
      </c>
      <c r="AA56" s="75">
        <f>STOA!I56</f>
        <v>0</v>
      </c>
      <c r="AB56" s="75">
        <f>-STOA!O56</f>
        <v>-100</v>
      </c>
      <c r="AC56">
        <f t="shared" si="0"/>
        <v>10.941882918227002</v>
      </c>
      <c r="AD56">
        <f t="shared" si="1"/>
        <v>746.30539638356106</v>
      </c>
      <c r="AE56">
        <f>'IDT-1'!C56</f>
        <v>-9.7370000000000001</v>
      </c>
      <c r="AF56" s="24"/>
      <c r="AG56">
        <f t="shared" si="2"/>
        <v>736.56839638356109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-113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7.9467130031856348</v>
      </c>
      <c r="F57">
        <f>GT_Spot!Q57</f>
        <v>0</v>
      </c>
      <c r="G57">
        <f>PPCL_NG!Q57</f>
        <v>25</v>
      </c>
      <c r="H57">
        <f>PPCL_Spot!Q57</f>
        <v>0</v>
      </c>
      <c r="I57">
        <f>Bawana_NG!Q57</f>
        <v>45.002032244953256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511.33540591977055</v>
      </c>
      <c r="P57" s="36">
        <v>29.04811216532363</v>
      </c>
      <c r="Q57" s="36">
        <v>9.68</v>
      </c>
      <c r="R57" s="38">
        <v>25.699999999999996</v>
      </c>
      <c r="S57" s="38">
        <v>0</v>
      </c>
      <c r="T57" s="37">
        <f>SUMPRODUCT(LTA!J57:AN57,LTA!J$101:AN$101,LTA!J$104:AN$104)</f>
        <v>235.07999999999998</v>
      </c>
      <c r="U57" s="37">
        <f>SUMPRODUCT(LTA!J57:AN57,LTA!J$102:AN$102,LTA!J$104:AN$104)</f>
        <v>76.02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-29</v>
      </c>
      <c r="AA57" s="75">
        <f>STOA!I57</f>
        <v>0</v>
      </c>
      <c r="AB57" s="75">
        <f>-STOA!O57</f>
        <v>-100</v>
      </c>
      <c r="AC57">
        <f t="shared" si="0"/>
        <v>10.706910512748109</v>
      </c>
      <c r="AD57">
        <f t="shared" si="1"/>
        <v>715.82120282048493</v>
      </c>
      <c r="AE57">
        <f>'IDT-1'!C57</f>
        <v>-13.548</v>
      </c>
      <c r="AF57" s="24"/>
      <c r="AG57">
        <f t="shared" si="2"/>
        <v>702.27320282048493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-115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7.9467130031856348</v>
      </c>
      <c r="F58">
        <f>GT_Spot!Q58</f>
        <v>0</v>
      </c>
      <c r="G58">
        <f>PPCL_NG!Q58</f>
        <v>25</v>
      </c>
      <c r="H58">
        <f>PPCL_Spot!Q58</f>
        <v>0</v>
      </c>
      <c r="I58">
        <f>Bawana_NG!Q58</f>
        <v>45.002032244953256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509.16353978136476</v>
      </c>
      <c r="P58" s="36">
        <v>29.04811216532363</v>
      </c>
      <c r="Q58" s="36">
        <v>9.68</v>
      </c>
      <c r="R58" s="38">
        <v>25.699999999999996</v>
      </c>
      <c r="S58" s="38">
        <v>0</v>
      </c>
      <c r="T58" s="37">
        <f>SUMPRODUCT(LTA!J58:AN58,LTA!J$101:AN$101,LTA!J$104:AN$104)</f>
        <v>230.07999999999998</v>
      </c>
      <c r="U58" s="37">
        <f>SUMPRODUCT(LTA!J58:AN58,LTA!J$102:AN$102,LTA!J$104:AN$104)</f>
        <v>52.069999999999993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-24</v>
      </c>
      <c r="AA58" s="75">
        <f>STOA!I58</f>
        <v>0</v>
      </c>
      <c r="AB58" s="75">
        <f>-STOA!O58</f>
        <v>-100</v>
      </c>
      <c r="AC58">
        <f t="shared" si="0"/>
        <v>10.33537868798599</v>
      </c>
      <c r="AD58">
        <f t="shared" si="1"/>
        <v>696.07086850684129</v>
      </c>
      <c r="AE58">
        <f>'IDT-1'!C58</f>
        <v>-17.780999999999999</v>
      </c>
      <c r="AF58" s="24"/>
      <c r="AG58">
        <f t="shared" si="2"/>
        <v>678.28986850684134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-109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7.9467130031856348</v>
      </c>
      <c r="F59">
        <f>GT_Spot!Q59</f>
        <v>0</v>
      </c>
      <c r="G59">
        <f>PPCL_NG!Q59</f>
        <v>25</v>
      </c>
      <c r="H59">
        <f>PPCL_Spot!Q59</f>
        <v>0</v>
      </c>
      <c r="I59">
        <f>Bawana_NG!Q59</f>
        <v>45.002032244953256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505.56425730633055</v>
      </c>
      <c r="P59" s="36">
        <v>29.04811216532363</v>
      </c>
      <c r="Q59" s="36">
        <v>9.68</v>
      </c>
      <c r="R59" s="38">
        <v>25.699999999999996</v>
      </c>
      <c r="S59" s="38">
        <v>0</v>
      </c>
      <c r="T59" s="37">
        <f>SUMPRODUCT(LTA!J59:AN59,LTA!J$101:AN$101,LTA!J$104:AN$104)</f>
        <v>220.95999999999998</v>
      </c>
      <c r="U59" s="37">
        <f>SUMPRODUCT(LTA!J59:AN59,LTA!J$102:AN$102,LTA!J$104:AN$104)</f>
        <v>52.069999999999993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-100</v>
      </c>
      <c r="AC59">
        <f t="shared" si="0"/>
        <v>9.5220769279522557</v>
      </c>
      <c r="AD59">
        <f t="shared" si="1"/>
        <v>763.16488779184067</v>
      </c>
      <c r="AE59">
        <f>'IDT-1'!C59</f>
        <v>-34</v>
      </c>
      <c r="AF59" s="24"/>
      <c r="AG59">
        <f t="shared" si="2"/>
        <v>729.16488779184067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-54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7.9467130031856348</v>
      </c>
      <c r="F60">
        <f>GT_Spot!Q60</f>
        <v>0</v>
      </c>
      <c r="G60">
        <f>PPCL_NG!Q60</f>
        <v>25.001623482044288</v>
      </c>
      <c r="H60">
        <f>PPCL_Spot!Q60</f>
        <v>0</v>
      </c>
      <c r="I60">
        <f>Bawana_NG!Q60</f>
        <v>45.002032244953256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523.29362869401518</v>
      </c>
      <c r="P60" s="36">
        <v>55.382646594982077</v>
      </c>
      <c r="Q60" s="36">
        <v>9.68</v>
      </c>
      <c r="R60" s="38">
        <v>25.7</v>
      </c>
      <c r="S60" s="38">
        <v>0</v>
      </c>
      <c r="T60" s="37">
        <f>SUMPRODUCT(LTA!J60:AN60,LTA!J$101:AN$101,LTA!J$104:AN$104)</f>
        <v>212.82</v>
      </c>
      <c r="U60" s="37">
        <f>SUMPRODUCT(LTA!J60:AN60,LTA!J$102:AN$102,LTA!J$104:AN$104)</f>
        <v>81.11999999999999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-50</v>
      </c>
      <c r="AA60" s="75">
        <f>STOA!I60</f>
        <v>0</v>
      </c>
      <c r="AB60" s="75">
        <f>-STOA!O60</f>
        <v>-100</v>
      </c>
      <c r="AC60">
        <f t="shared" si="0"/>
        <v>10.635427364640785</v>
      </c>
      <c r="AD60">
        <f t="shared" si="1"/>
        <v>766.02706665453979</v>
      </c>
      <c r="AE60">
        <f>'IDT-1'!C60</f>
        <v>-59.466999999999999</v>
      </c>
      <c r="AF60" s="24"/>
      <c r="AG60">
        <f t="shared" si="2"/>
        <v>706.56006665453981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-65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7.9451237697584247</v>
      </c>
      <c r="F61">
        <f>GT_Spot!Q61</f>
        <v>0</v>
      </c>
      <c r="G61">
        <f>PPCL_NG!Q61</f>
        <v>25.001623482044288</v>
      </c>
      <c r="H61">
        <f>PPCL_Spot!Q61</f>
        <v>0</v>
      </c>
      <c r="I61">
        <f>Bawana_NG!Q61</f>
        <v>45.002032244953256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541.61007131279882</v>
      </c>
      <c r="P61" s="36">
        <v>55.382646594982077</v>
      </c>
      <c r="Q61" s="36">
        <v>9.68</v>
      </c>
      <c r="R61" s="38">
        <v>25.7</v>
      </c>
      <c r="S61" s="38">
        <v>0</v>
      </c>
      <c r="T61" s="37">
        <f>SUMPRODUCT(LTA!J61:AN61,LTA!J$101:AN$101,LTA!J$104:AN$104)</f>
        <v>202.62</v>
      </c>
      <c r="U61" s="37">
        <f>SUMPRODUCT(LTA!J61:AN61,LTA!J$102:AN$102,LTA!J$104:AN$104)</f>
        <v>105.07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</v>
      </c>
      <c r="AA61" s="75">
        <f>STOA!I61</f>
        <v>0</v>
      </c>
      <c r="AB61" s="75">
        <f>-STOA!O61</f>
        <v>-100</v>
      </c>
      <c r="AC61">
        <f t="shared" si="0"/>
        <v>10.766669906554599</v>
      </c>
      <c r="AD61">
        <f t="shared" si="1"/>
        <v>814.96067749798226</v>
      </c>
      <c r="AE61">
        <f>'IDT-1'!C61</f>
        <v>-74.230999999999995</v>
      </c>
      <c r="AF61" s="24"/>
      <c r="AG61">
        <f t="shared" si="2"/>
        <v>740.72967749798227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-88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7.9451237697584247</v>
      </c>
      <c r="F62">
        <f>GT_Spot!Q62</f>
        <v>0</v>
      </c>
      <c r="G62">
        <f>PPCL_NG!Q62</f>
        <v>25.001623482044288</v>
      </c>
      <c r="H62">
        <f>PPCL_Spot!Q62</f>
        <v>0</v>
      </c>
      <c r="I62">
        <f>Bawana_NG!Q62</f>
        <v>45.002032244953256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542.86541794754282</v>
      </c>
      <c r="P62" s="36">
        <v>55.382646594982077</v>
      </c>
      <c r="Q62" s="36">
        <v>9.68</v>
      </c>
      <c r="R62" s="38">
        <v>25.7</v>
      </c>
      <c r="S62" s="38">
        <v>0</v>
      </c>
      <c r="T62" s="37">
        <f>SUMPRODUCT(LTA!J62:AN62,LTA!J$101:AN$101,LTA!J$104:AN$104)</f>
        <v>190.07</v>
      </c>
      <c r="U62" s="37">
        <f>SUMPRODUCT(LTA!J62:AN62,LTA!J$102:AN$102,LTA!J$104:AN$104)</f>
        <v>105.07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-100</v>
      </c>
      <c r="AC62">
        <f t="shared" si="0"/>
        <v>10.569617554196197</v>
      </c>
      <c r="AD62">
        <f t="shared" si="1"/>
        <v>814.86307648508478</v>
      </c>
      <c r="AE62">
        <f>'IDT-1'!C62</f>
        <v>-70</v>
      </c>
      <c r="AF62" s="24"/>
      <c r="AG62">
        <f t="shared" si="2"/>
        <v>744.86307648508478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-87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7.9451237697584247</v>
      </c>
      <c r="F63">
        <f>GT_Spot!Q63</f>
        <v>0</v>
      </c>
      <c r="G63">
        <f>PPCL_NG!Q63</f>
        <v>25.001623482044288</v>
      </c>
      <c r="H63">
        <f>PPCL_Spot!Q63</f>
        <v>0</v>
      </c>
      <c r="I63">
        <f>Bawana_NG!Q63</f>
        <v>45.002032244953256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550.39959859834437</v>
      </c>
      <c r="P63" s="36">
        <v>55.382646594982077</v>
      </c>
      <c r="Q63" s="36">
        <v>18.857442365066451</v>
      </c>
      <c r="R63" s="38">
        <v>26.3</v>
      </c>
      <c r="S63" s="38">
        <v>0</v>
      </c>
      <c r="T63" s="37">
        <f>SUMPRODUCT(LTA!J63:AN63,LTA!J$101:AN$101,LTA!J$104:AN$104)</f>
        <v>175.4</v>
      </c>
      <c r="U63" s="37">
        <f>SUMPRODUCT(LTA!J63:AN63,LTA!J$102:AN$102,LTA!J$104:AN$104)</f>
        <v>105.07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-100</v>
      </c>
      <c r="AC63">
        <f t="shared" si="0"/>
        <v>10.628376346824615</v>
      </c>
      <c r="AD63">
        <f t="shared" si="1"/>
        <v>813.4459407083242</v>
      </c>
      <c r="AE63">
        <f>'IDT-1'!C63</f>
        <v>-60</v>
      </c>
      <c r="AF63" s="24"/>
      <c r="AG63">
        <f t="shared" si="2"/>
        <v>753.4459407083242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-91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7.9451237697584247</v>
      </c>
      <c r="F64">
        <f>GT_Spot!Q64</f>
        <v>0</v>
      </c>
      <c r="G64">
        <f>PPCL_NG!Q64</f>
        <v>25.001623482044288</v>
      </c>
      <c r="H64">
        <f>PPCL_Spot!Q64</f>
        <v>0</v>
      </c>
      <c r="I64">
        <f>Bawana_NG!Q64</f>
        <v>45.002032244953256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545.85752712412977</v>
      </c>
      <c r="P64" s="36">
        <v>55.382646594982077</v>
      </c>
      <c r="Q64" s="36">
        <v>18.857442365066451</v>
      </c>
      <c r="R64" s="38">
        <v>26.3</v>
      </c>
      <c r="S64" s="38">
        <v>0</v>
      </c>
      <c r="T64" s="37">
        <f>SUMPRODUCT(LTA!J64:AN64,LTA!J$101:AN$101,LTA!J$104:AN$104)</f>
        <v>164.23000000000002</v>
      </c>
      <c r="U64" s="37">
        <f>SUMPRODUCT(LTA!J64:AN64,LTA!J$102:AN$102,LTA!J$104:AN$104)</f>
        <v>105.07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-100</v>
      </c>
      <c r="AC64">
        <f t="shared" si="0"/>
        <v>10.498988245373724</v>
      </c>
      <c r="AD64">
        <f t="shared" si="1"/>
        <v>796.86325733556055</v>
      </c>
      <c r="AE64">
        <f>'IDT-1'!C64</f>
        <v>-50</v>
      </c>
      <c r="AF64" s="24"/>
      <c r="AG64">
        <f t="shared" si="2"/>
        <v>746.86325733556055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-92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7.9451237697584247</v>
      </c>
      <c r="F65">
        <f>GT_Spot!Q65</f>
        <v>0</v>
      </c>
      <c r="G65">
        <f>PPCL_NG!Q65</f>
        <v>24.998355371357146</v>
      </c>
      <c r="H65">
        <f>PPCL_Spot!Q65</f>
        <v>0</v>
      </c>
      <c r="I65">
        <f>Bawana_NG!Q65</f>
        <v>45.002032244953256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537.69674496283289</v>
      </c>
      <c r="P65" s="36">
        <v>55.382646594982077</v>
      </c>
      <c r="Q65" s="36">
        <v>18.857442365066451</v>
      </c>
      <c r="R65" s="38">
        <v>26.3</v>
      </c>
      <c r="S65" s="38">
        <v>0</v>
      </c>
      <c r="T65" s="37">
        <f>SUMPRODUCT(LTA!J65:AN65,LTA!J$101:AN$101,LTA!J$104:AN$104)</f>
        <v>146.94</v>
      </c>
      <c r="U65" s="37">
        <f>SUMPRODUCT(LTA!J65:AN65,LTA!J$102:AN$102,LTA!J$104:AN$104)</f>
        <v>105.07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-100</v>
      </c>
      <c r="AC65">
        <f t="shared" si="0"/>
        <v>10.124064435102941</v>
      </c>
      <c r="AD65">
        <f t="shared" si="1"/>
        <v>788.78413087384718</v>
      </c>
      <c r="AE65">
        <f>'IDT-1'!C65</f>
        <v>-40</v>
      </c>
      <c r="AF65" s="24"/>
      <c r="AG65">
        <f t="shared" si="2"/>
        <v>748.78413087384718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-75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7.9451237697584247</v>
      </c>
      <c r="F66">
        <f>GT_Spot!Q66</f>
        <v>0</v>
      </c>
      <c r="G66">
        <f>PPCL_NG!Q66</f>
        <v>24.998355371357146</v>
      </c>
      <c r="H66">
        <f>PPCL_Spot!Q66</f>
        <v>0</v>
      </c>
      <c r="I66">
        <f>Bawana_NG!Q66</f>
        <v>45.002032244953256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536.2793146612961</v>
      </c>
      <c r="P66" s="36">
        <v>55.382646594982077</v>
      </c>
      <c r="Q66" s="36">
        <v>18.857442365066451</v>
      </c>
      <c r="R66" s="38">
        <v>26.3</v>
      </c>
      <c r="S66" s="38">
        <v>0</v>
      </c>
      <c r="T66" s="37">
        <f>SUMPRODUCT(LTA!J66:AN66,LTA!J$101:AN$101,LTA!J$104:AN$104)</f>
        <v>129.05000000000001</v>
      </c>
      <c r="U66" s="37">
        <f>SUMPRODUCT(LTA!J66:AN66,LTA!J$102:AN$102,LTA!J$104:AN$104)</f>
        <v>105.07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-100</v>
      </c>
      <c r="AC66">
        <f t="shared" si="0"/>
        <v>9.9630371759716159</v>
      </c>
      <c r="AD66">
        <f t="shared" si="1"/>
        <v>768.63772783144179</v>
      </c>
      <c r="AE66">
        <f>'IDT-1'!C66</f>
        <v>-15</v>
      </c>
      <c r="AF66" s="24"/>
      <c r="AG66">
        <f t="shared" si="2"/>
        <v>753.63772783144179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-76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7.3504021447721177</v>
      </c>
      <c r="F67">
        <f>GT_Spot!Q67</f>
        <v>0</v>
      </c>
      <c r="G67">
        <f>PPCL_NG!Q67</f>
        <v>25</v>
      </c>
      <c r="H67">
        <f>PPCL_Spot!Q67</f>
        <v>0</v>
      </c>
      <c r="I67">
        <f>Bawana_NG!Q67</f>
        <v>45.002032244953256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526.60616876218921</v>
      </c>
      <c r="P67" s="36">
        <v>55.382646594982077</v>
      </c>
      <c r="Q67" s="36">
        <v>18.857442365066451</v>
      </c>
      <c r="R67" s="38">
        <v>26.3</v>
      </c>
      <c r="S67" s="38">
        <v>0</v>
      </c>
      <c r="T67" s="37">
        <f>SUMPRODUCT(LTA!J67:AN67,LTA!J$101:AN$101,LTA!J$104:AN$104)</f>
        <v>112.84</v>
      </c>
      <c r="U67" s="37">
        <f>SUMPRODUCT(LTA!J67:AN67,LTA!J$102:AN$102,LTA!J$104:AN$104)</f>
        <v>105.07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-100</v>
      </c>
      <c r="AC67">
        <f t="shared" si="0"/>
        <v>9.7478026695360427</v>
      </c>
      <c r="AD67">
        <f t="shared" si="1"/>
        <v>740.37673944242715</v>
      </c>
      <c r="AE67">
        <f>'IDT-1'!C67</f>
        <v>0</v>
      </c>
      <c r="AF67" s="24"/>
      <c r="AG67">
        <f t="shared" si="2"/>
        <v>740.37673944242715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7.3504021447721177</v>
      </c>
      <c r="F68">
        <f>GT_Spot!Q68</f>
        <v>0</v>
      </c>
      <c r="G68">
        <f>PPCL_NG!Q68</f>
        <v>25</v>
      </c>
      <c r="H68">
        <f>PPCL_Spot!Q68</f>
        <v>0</v>
      </c>
      <c r="I68">
        <f>Bawana_NG!Q68</f>
        <v>45.002032244953256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526.60612559268691</v>
      </c>
      <c r="P68" s="36">
        <v>55.382646594982077</v>
      </c>
      <c r="Q68" s="36">
        <v>18.857442365066451</v>
      </c>
      <c r="R68" s="38">
        <v>26.3</v>
      </c>
      <c r="S68" s="38">
        <v>0</v>
      </c>
      <c r="T68" s="37">
        <f>SUMPRODUCT(LTA!J68:AN68,LTA!J$101:AN$101,LTA!J$104:AN$104)</f>
        <v>94.9</v>
      </c>
      <c r="U68" s="37">
        <f>SUMPRODUCT(LTA!J68:AN68,LTA!J$102:AN$102,LTA!J$104:AN$104)</f>
        <v>105.07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-24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9.5810521621222264</v>
      </c>
      <c r="AD68">
        <f t="shared" ref="AD68:AD98" si="4">SUM(B68:AB68,AI68:AR68)-AC68</f>
        <v>723.60344678033857</v>
      </c>
      <c r="AE68">
        <f>'IDT-1'!C68</f>
        <v>0</v>
      </c>
      <c r="AF68" s="24"/>
      <c r="AG68">
        <f t="shared" ref="AG68:AG98" si="5">SUM(AD68:AF68)</f>
        <v>723.60344678033857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-53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7.3504021447721177</v>
      </c>
      <c r="F69">
        <f>GT_Spot!Q69</f>
        <v>0</v>
      </c>
      <c r="G69">
        <f>PPCL_NG!Q69</f>
        <v>25</v>
      </c>
      <c r="H69">
        <f>PPCL_Spot!Q69</f>
        <v>0</v>
      </c>
      <c r="I69">
        <f>Bawana_NG!Q69</f>
        <v>45.002032244953256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564.90101908435793</v>
      </c>
      <c r="P69" s="36">
        <v>55.382646594982077</v>
      </c>
      <c r="Q69" s="36">
        <v>18.857442365066451</v>
      </c>
      <c r="R69" s="38">
        <v>23.379999999999995</v>
      </c>
      <c r="S69" s="38">
        <v>0</v>
      </c>
      <c r="T69" s="37">
        <f>SUMPRODUCT(LTA!J69:AN69,LTA!J$101:AN$101,LTA!J$104:AN$104)</f>
        <v>74.34</v>
      </c>
      <c r="U69" s="37">
        <f>SUMPRODUCT(LTA!J69:AN69,LTA!J$102:AN$102,LTA!J$104:AN$104)</f>
        <v>105.07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-100</v>
      </c>
      <c r="AC69">
        <f t="shared" si="3"/>
        <v>9.4894700367940512</v>
      </c>
      <c r="AD69">
        <f t="shared" si="4"/>
        <v>763.50992239733796</v>
      </c>
      <c r="AE69">
        <f>'IDT-1'!C69</f>
        <v>0</v>
      </c>
      <c r="AF69" s="24"/>
      <c r="AG69">
        <f t="shared" si="5"/>
        <v>763.50992239733796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-52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7.3504021447721177</v>
      </c>
      <c r="F70">
        <f>GT_Spot!Q70</f>
        <v>0</v>
      </c>
      <c r="G70">
        <f>PPCL_NG!Q70</f>
        <v>25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604.91670814801103</v>
      </c>
      <c r="P70" s="36">
        <v>55.382646594982077</v>
      </c>
      <c r="Q70" s="36">
        <v>18.857442365066451</v>
      </c>
      <c r="R70" s="38">
        <v>15.920000000000002</v>
      </c>
      <c r="S70" s="38">
        <v>0</v>
      </c>
      <c r="T70" s="37">
        <f>SUMPRODUCT(LTA!J70:AN70,LTA!J$101:AN$101,LTA!J$104:AN$104)</f>
        <v>57.690000000000005</v>
      </c>
      <c r="U70" s="37">
        <f>SUMPRODUCT(LTA!J70:AN70,LTA!J$102:AN$102,LTA!J$104:AN$104)</f>
        <v>105.07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9.7448378745871462</v>
      </c>
      <c r="AD70">
        <f t="shared" si="4"/>
        <v>766.15821137824446</v>
      </c>
      <c r="AE70">
        <f>'IDT-1'!C70</f>
        <v>0</v>
      </c>
      <c r="AF70" s="24"/>
      <c r="AG70">
        <f t="shared" si="5"/>
        <v>766.15821137824446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-65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7.3504021447721177</v>
      </c>
      <c r="F71">
        <f>GT_Spot!Q71</f>
        <v>0</v>
      </c>
      <c r="G71">
        <f>PPCL_NG!Q71</f>
        <v>25</v>
      </c>
      <c r="H71">
        <f>PPCL_Spot!Q71</f>
        <v>0</v>
      </c>
      <c r="I71">
        <f>Bawana_NG!Q71</f>
        <v>57.597508758271701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607.91404563050401</v>
      </c>
      <c r="P71" s="36">
        <v>55.382646594982077</v>
      </c>
      <c r="Q71" s="36">
        <v>18.857442365066451</v>
      </c>
      <c r="R71" s="38">
        <v>7.82</v>
      </c>
      <c r="S71" s="38">
        <v>0</v>
      </c>
      <c r="T71" s="37">
        <f>SUMPRODUCT(LTA!J71:AN71,LTA!J$101:AN$101,LTA!J$104:AN$104)</f>
        <v>50.64</v>
      </c>
      <c r="U71" s="37">
        <f>SUMPRODUCT(LTA!J71:AN71,LTA!J$102:AN$102,LTA!J$104:AN$104)</f>
        <v>105.07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9.5445555884953848</v>
      </c>
      <c r="AD71">
        <f t="shared" si="4"/>
        <v>789.8033399051011</v>
      </c>
      <c r="AE71">
        <f>'IDT-1'!C71</f>
        <v>0</v>
      </c>
      <c r="AF71" s="24"/>
      <c r="AG71">
        <f t="shared" si="5"/>
        <v>789.8033399051011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-42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7.3504021447721177</v>
      </c>
      <c r="F72">
        <f>GT_Spot!Q72</f>
        <v>0</v>
      </c>
      <c r="G72">
        <f>PPCL_NG!Q72</f>
        <v>25</v>
      </c>
      <c r="H72">
        <f>PPCL_Spot!Q72</f>
        <v>0</v>
      </c>
      <c r="I72">
        <f>Bawana_NG!Q72</f>
        <v>57.597508758271701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617.2215682094278</v>
      </c>
      <c r="P72" s="36">
        <v>55.382646594982077</v>
      </c>
      <c r="Q72" s="36">
        <v>18.857442365066451</v>
      </c>
      <c r="R72" s="38">
        <v>4.78</v>
      </c>
      <c r="S72" s="38">
        <v>0</v>
      </c>
      <c r="T72" s="37">
        <f>SUMPRODUCT(LTA!J72:AN72,LTA!J$101:AN$101,LTA!J$104:AN$104)</f>
        <v>39.880000000000003</v>
      </c>
      <c r="U72" s="37">
        <f>SUMPRODUCT(LTA!J72:AN72,LTA!J$102:AN$102,LTA!J$104:AN$104)</f>
        <v>105.11999999999999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15.3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9.6668537871899129</v>
      </c>
      <c r="AD72">
        <f t="shared" si="4"/>
        <v>803.57856428533012</v>
      </c>
      <c r="AE72">
        <f>'IDT-1'!C72</f>
        <v>0</v>
      </c>
      <c r="AF72" s="24"/>
      <c r="AG72">
        <f t="shared" si="5"/>
        <v>803.57856428533012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-42</v>
      </c>
      <c r="AM72" s="34">
        <f>RTM_PXI!I72</f>
        <v>0</v>
      </c>
      <c r="AN72" s="34">
        <f>RTM_PXI!O72</f>
        <v>0</v>
      </c>
      <c r="AO72" s="149">
        <f>GDAM_IEX!I72</f>
        <v>3.04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7.3504021447721177</v>
      </c>
      <c r="F73">
        <f>GT_Spot!Q73</f>
        <v>0</v>
      </c>
      <c r="G73">
        <f>PPCL_NG!Q73</f>
        <v>25</v>
      </c>
      <c r="H73">
        <f>PPCL_Spot!Q73</f>
        <v>0</v>
      </c>
      <c r="I73">
        <f>Bawana_NG!Q73</f>
        <v>57.597453693470669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623.83256565726435</v>
      </c>
      <c r="P73" s="36">
        <v>55.382646594982077</v>
      </c>
      <c r="Q73" s="36">
        <v>18.857442365066451</v>
      </c>
      <c r="R73" s="38">
        <v>2.37</v>
      </c>
      <c r="S73" s="38">
        <v>0</v>
      </c>
      <c r="T73" s="37">
        <f>SUMPRODUCT(LTA!J73:AN73,LTA!J$101:AN$101,LTA!J$104:AN$104)</f>
        <v>27.39</v>
      </c>
      <c r="U73" s="37">
        <f>SUMPRODUCT(LTA!J73:AN73,LTA!J$102:AN$102,LTA!J$104:AN$104)</f>
        <v>108.91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76.88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10.520654415915265</v>
      </c>
      <c r="AD73">
        <f t="shared" si="4"/>
        <v>831.4457060396403</v>
      </c>
      <c r="AE73">
        <f>'IDT-1'!C73</f>
        <v>0</v>
      </c>
      <c r="AF73" s="24"/>
      <c r="AG73">
        <f t="shared" si="5"/>
        <v>831.4457060396403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-76</v>
      </c>
      <c r="AM73" s="34">
        <f>RTM_PXI!I73</f>
        <v>0</v>
      </c>
      <c r="AN73" s="34">
        <f>RTM_PXI!O73</f>
        <v>0</v>
      </c>
      <c r="AO73" s="149">
        <f>GDAM_IEX!I73</f>
        <v>8.68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7.3504021447721177</v>
      </c>
      <c r="F74">
        <f>GT_Spot!Q74</f>
        <v>0</v>
      </c>
      <c r="G74">
        <f>PPCL_NG!Q74</f>
        <v>25</v>
      </c>
      <c r="H74">
        <f>PPCL_Spot!Q74</f>
        <v>0</v>
      </c>
      <c r="I74">
        <f>Bawana_NG!Q74</f>
        <v>57.597453693470669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639.72067080219745</v>
      </c>
      <c r="P74" s="36">
        <v>55.382646594982077</v>
      </c>
      <c r="Q74" s="36">
        <v>18.857442365066451</v>
      </c>
      <c r="R74" s="38">
        <v>0.73</v>
      </c>
      <c r="S74" s="38">
        <v>0</v>
      </c>
      <c r="T74" s="37">
        <f>SUMPRODUCT(LTA!J74:AN74,LTA!J$101:AN$101,LTA!J$104:AN$104)</f>
        <v>20.439999999999998</v>
      </c>
      <c r="U74" s="37">
        <f>SUMPRODUCT(LTA!J74:AN74,LTA!J$102:AN$102,LTA!J$104:AN$104)</f>
        <v>108.91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73.62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10.454716721013114</v>
      </c>
      <c r="AD74">
        <f t="shared" si="4"/>
        <v>840.08974887947568</v>
      </c>
      <c r="AE74">
        <f>'IDT-1'!C74</f>
        <v>0</v>
      </c>
      <c r="AF74" s="24"/>
      <c r="AG74">
        <f t="shared" si="5"/>
        <v>840.08974887947568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-68</v>
      </c>
      <c r="AM74" s="34">
        <f>RTM_PXI!I74</f>
        <v>0</v>
      </c>
      <c r="AN74" s="34">
        <f>RTM_PXI!O74</f>
        <v>0</v>
      </c>
      <c r="AO74" s="149">
        <f>GDAM_IEX!I74</f>
        <v>5.22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7.4166219839142098</v>
      </c>
      <c r="F75">
        <f>GT_Spot!Q75</f>
        <v>0</v>
      </c>
      <c r="G75">
        <f>PPCL_NG!Q75</f>
        <v>25</v>
      </c>
      <c r="H75">
        <f>PPCL_Spot!Q75</f>
        <v>0</v>
      </c>
      <c r="I75">
        <f>Bawana_NG!Q75</f>
        <v>57.597453693470669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655.23345478973204</v>
      </c>
      <c r="P75" s="36">
        <v>55.382646594982077</v>
      </c>
      <c r="Q75" s="36">
        <v>18.857442365066451</v>
      </c>
      <c r="R75" s="38">
        <v>0</v>
      </c>
      <c r="S75" s="38">
        <v>0</v>
      </c>
      <c r="T75" s="37">
        <f>SUMPRODUCT(LTA!J75:AN75,LTA!J$101:AN$101,LTA!J$104:AN$104)</f>
        <v>14.61</v>
      </c>
      <c r="U75" s="37">
        <f>SUMPRODUCT(LTA!J75:AN75,LTA!J$102:AN$102,LTA!J$104:AN$104)</f>
        <v>108.91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262.69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14.571981284792793</v>
      </c>
      <c r="AD75">
        <f t="shared" si="4"/>
        <v>841.8014881423727</v>
      </c>
      <c r="AE75">
        <f>'IDT-1'!C75</f>
        <v>0</v>
      </c>
      <c r="AF75" s="24"/>
      <c r="AG75">
        <f t="shared" si="5"/>
        <v>841.8014881423727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-198</v>
      </c>
      <c r="AM75" s="34">
        <f>RTM_PXI!I75</f>
        <v>0</v>
      </c>
      <c r="AN75" s="34">
        <f>RTM_PXI!O75</f>
        <v>0</v>
      </c>
      <c r="AO75" s="149">
        <f>GDAM_IEX!I75</f>
        <v>42.96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7.4166219839142098</v>
      </c>
      <c r="F76">
        <f>GT_Spot!Q76</f>
        <v>0</v>
      </c>
      <c r="G76">
        <f>PPCL_NG!Q76</f>
        <v>25</v>
      </c>
      <c r="H76">
        <f>PPCL_Spot!Q76</f>
        <v>0</v>
      </c>
      <c r="I76">
        <f>Bawana_NG!Q76</f>
        <v>57.597453693470669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679.30360247738417</v>
      </c>
      <c r="P76" s="36">
        <v>55.382646594982077</v>
      </c>
      <c r="Q76" s="36">
        <v>18.857442365066451</v>
      </c>
      <c r="R76" s="38">
        <v>0</v>
      </c>
      <c r="S76" s="38">
        <v>0</v>
      </c>
      <c r="T76" s="37">
        <f>SUMPRODUCT(LTA!J76:AN76,LTA!J$101:AN$101,LTA!J$104:AN$104)</f>
        <v>13.52</v>
      </c>
      <c r="U76" s="37">
        <f>SUMPRODUCT(LTA!J76:AN76,LTA!J$102:AN$102,LTA!J$104:AN$104)</f>
        <v>108.91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234.77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14.091603013822665</v>
      </c>
      <c r="AD76">
        <f t="shared" si="4"/>
        <v>843.94201410099492</v>
      </c>
      <c r="AE76">
        <f>'IDT-1'!C76</f>
        <v>0</v>
      </c>
      <c r="AF76" s="24"/>
      <c r="AG76">
        <f t="shared" si="5"/>
        <v>843.94201410099492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-170</v>
      </c>
      <c r="AM76" s="34">
        <f>RTM_PXI!I76</f>
        <v>0</v>
      </c>
      <c r="AN76" s="34">
        <f>RTM_PXI!O76</f>
        <v>0</v>
      </c>
      <c r="AO76" s="149">
        <f>GDAM_IEX!I76</f>
        <v>21.56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7.638831018518518</v>
      </c>
      <c r="F77">
        <f>GT_Spot!Q77</f>
        <v>0</v>
      </c>
      <c r="G77">
        <f>PPCL_NG!Q77</f>
        <v>25</v>
      </c>
      <c r="H77">
        <f>PPCL_Spot!Q77</f>
        <v>0</v>
      </c>
      <c r="I77">
        <f>Bawana_NG!Q77</f>
        <v>57.600000000000009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682.48005169017324</v>
      </c>
      <c r="P77" s="36">
        <v>55.382646594982077</v>
      </c>
      <c r="Q77" s="36">
        <v>18.857442365066451</v>
      </c>
      <c r="R77" s="38">
        <v>0</v>
      </c>
      <c r="S77" s="38">
        <v>0</v>
      </c>
      <c r="T77" s="37">
        <f>SUMPRODUCT(LTA!J77:AN77,LTA!J$101:AN$101,LTA!J$104:AN$104)</f>
        <v>13.33</v>
      </c>
      <c r="U77" s="37">
        <f>SUMPRODUCT(LTA!J77:AN77,LTA!J$102:AN$102,LTA!J$104:AN$104)</f>
        <v>108.91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224.96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14.140090889119136</v>
      </c>
      <c r="AD77">
        <f t="shared" si="4"/>
        <v>829.31473077962107</v>
      </c>
      <c r="AE77">
        <f>'IDT-1'!C77</f>
        <v>0</v>
      </c>
      <c r="AF77" s="24"/>
      <c r="AG77">
        <f t="shared" si="5"/>
        <v>829.31473077962107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-180</v>
      </c>
      <c r="AM77" s="34">
        <f>RTM_PXI!I77</f>
        <v>0</v>
      </c>
      <c r="AN77" s="34">
        <f>RTM_PXI!O77</f>
        <v>0</v>
      </c>
      <c r="AO77" s="149">
        <f>GDAM_IEX!I77</f>
        <v>23.58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7.638831018518518</v>
      </c>
      <c r="F78">
        <f>GT_Spot!Q78</f>
        <v>0</v>
      </c>
      <c r="G78">
        <f>PPCL_NG!Q78</f>
        <v>25</v>
      </c>
      <c r="H78">
        <f>PPCL_Spot!Q78</f>
        <v>0</v>
      </c>
      <c r="I78">
        <f>Bawana_NG!Q78</f>
        <v>57.600000000000009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682.48005169017324</v>
      </c>
      <c r="P78" s="36">
        <v>55.382646594982077</v>
      </c>
      <c r="Q78" s="36">
        <v>18.857442365066451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108.91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195.25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13.893310123985966</v>
      </c>
      <c r="AD78">
        <f t="shared" si="4"/>
        <v>813.57151154475434</v>
      </c>
      <c r="AE78">
        <f>'IDT-1'!C78</f>
        <v>0</v>
      </c>
      <c r="AF78" s="24"/>
      <c r="AG78">
        <f t="shared" si="5"/>
        <v>813.57151154475434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-174</v>
      </c>
      <c r="AM78" s="34">
        <f>RTM_PXI!I78</f>
        <v>0</v>
      </c>
      <c r="AN78" s="34">
        <f>RTM_PXI!O78</f>
        <v>0</v>
      </c>
      <c r="AO78" s="149">
        <f>GDAM_IEX!I78</f>
        <v>31.3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7.8610407876230664</v>
      </c>
      <c r="F79">
        <f>GT_Spot!Q79</f>
        <v>0</v>
      </c>
      <c r="G79">
        <f>PPCL_NG!Q79</f>
        <v>25</v>
      </c>
      <c r="H79">
        <f>PPCL_Spot!Q79</f>
        <v>0</v>
      </c>
      <c r="I79">
        <f>Bawana_NG!Q79</f>
        <v>57.600000000000009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679.2762797345689</v>
      </c>
      <c r="P79" s="36">
        <v>55.382646594982077</v>
      </c>
      <c r="Q79" s="36">
        <v>18.857442365066451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108.91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150.94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13.324016208867446</v>
      </c>
      <c r="AD79">
        <f t="shared" si="4"/>
        <v>783.59924327337296</v>
      </c>
      <c r="AE79">
        <f>'IDT-1'!C79</f>
        <v>6.3609999999999998</v>
      </c>
      <c r="AF79" s="24"/>
      <c r="AG79">
        <f t="shared" si="5"/>
        <v>789.96024327337295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-157</v>
      </c>
      <c r="AM79" s="34">
        <f>RTM_PXI!I79</f>
        <v>0</v>
      </c>
      <c r="AN79" s="34">
        <f>RTM_PXI!O79</f>
        <v>0</v>
      </c>
      <c r="AO79" s="149">
        <f>GDAM_IEX!I79</f>
        <v>31.05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7.8610407876230664</v>
      </c>
      <c r="F80">
        <f>GT_Spot!Q80</f>
        <v>0</v>
      </c>
      <c r="G80">
        <f>PPCL_NG!Q80</f>
        <v>25</v>
      </c>
      <c r="H80">
        <f>PPCL_Spot!Q80</f>
        <v>0</v>
      </c>
      <c r="I80">
        <f>Bawana_NG!Q80</f>
        <v>57.600000000000009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675.46023507810105</v>
      </c>
      <c r="P80" s="36">
        <v>55.382646594982077</v>
      </c>
      <c r="Q80" s="36">
        <v>18.857442365066451</v>
      </c>
      <c r="R80" s="38">
        <v>0</v>
      </c>
      <c r="S80" s="38">
        <v>0</v>
      </c>
      <c r="T80" s="37">
        <f>SUMPRODUCT(LTA!J80:AN80,LTA!J$101:AN$101,LTA!J$104:AN$104)</f>
        <v>13.62</v>
      </c>
      <c r="U80" s="37">
        <f>SUMPRODUCT(LTA!J80:AN80,LTA!J$102:AN$102,LTA!J$104:AN$104)</f>
        <v>108.91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130.61000000000001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12.973753485624187</v>
      </c>
      <c r="AD80">
        <f t="shared" si="4"/>
        <v>768.25346134014853</v>
      </c>
      <c r="AE80">
        <f>'IDT-1'!C80</f>
        <v>5.4580000000000002</v>
      </c>
      <c r="AF80" s="24"/>
      <c r="AG80">
        <f t="shared" si="5"/>
        <v>773.7114613401485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-145</v>
      </c>
      <c r="AM80" s="34">
        <f>RTM_PXI!I80</f>
        <v>0</v>
      </c>
      <c r="AN80" s="34">
        <f>RTM_PXI!O80</f>
        <v>0</v>
      </c>
      <c r="AO80" s="149">
        <f>GDAM_IEX!I80</f>
        <v>27.21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7.8610407876230664</v>
      </c>
      <c r="F81">
        <f>GT_Spot!Q81</f>
        <v>0</v>
      </c>
      <c r="G81">
        <f>PPCL_NG!Q81</f>
        <v>25</v>
      </c>
      <c r="H81">
        <f>PPCL_Spot!Q81</f>
        <v>0</v>
      </c>
      <c r="I81">
        <f>Bawana_NG!Q81</f>
        <v>45.002032244953256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686.6365522640001</v>
      </c>
      <c r="P81" s="36">
        <v>55.382646594982077</v>
      </c>
      <c r="Q81" s="36">
        <v>18.857442365066451</v>
      </c>
      <c r="R81" s="38">
        <v>0</v>
      </c>
      <c r="S81" s="38">
        <v>0</v>
      </c>
      <c r="T81" s="37">
        <f>SUMPRODUCT(LTA!J81:AN81,LTA!J$101:AN$101,LTA!J$104:AN$104)</f>
        <v>22.82</v>
      </c>
      <c r="U81" s="37">
        <f>SUMPRODUCT(LTA!J81:AN81,LTA!J$102:AN$102,LTA!J$104:AN$104)</f>
        <v>108.91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78.42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12.096481094594701</v>
      </c>
      <c r="AD81">
        <f t="shared" si="4"/>
        <v>761.84908316203041</v>
      </c>
      <c r="AE81">
        <f>'IDT-1'!C81</f>
        <v>14.204000000000001</v>
      </c>
      <c r="AF81" s="24"/>
      <c r="AG81">
        <f t="shared" si="5"/>
        <v>776.05308316203036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-99</v>
      </c>
      <c r="AM81" s="34">
        <f>RTM_PXI!I81</f>
        <v>0</v>
      </c>
      <c r="AN81" s="34">
        <f>RTM_PXI!O81</f>
        <v>0</v>
      </c>
      <c r="AO81" s="149">
        <f>GDAM_IEX!I81</f>
        <v>18.34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7.8610407876230664</v>
      </c>
      <c r="F82">
        <f>GT_Spot!Q82</f>
        <v>0</v>
      </c>
      <c r="G82">
        <f>PPCL_NG!Q82</f>
        <v>25</v>
      </c>
      <c r="H82">
        <f>PPCL_Spot!Q82</f>
        <v>0</v>
      </c>
      <c r="I82">
        <f>Bawana_NG!Q82</f>
        <v>45.002032244953256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652.39095421501736</v>
      </c>
      <c r="P82" s="36">
        <v>55.382646594982077</v>
      </c>
      <c r="Q82" s="36">
        <v>18.857442365066451</v>
      </c>
      <c r="R82" s="38">
        <v>0</v>
      </c>
      <c r="S82" s="38">
        <v>0</v>
      </c>
      <c r="T82" s="37">
        <f>SUMPRODUCT(LTA!J82:AN82,LTA!J$101:AN$101,LTA!J$104:AN$104)</f>
        <v>23.07</v>
      </c>
      <c r="U82" s="37">
        <f>SUMPRODUCT(LTA!J82:AN82,LTA!J$102:AN$102,LTA!J$104:AN$104)</f>
        <v>108.91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45.99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11.054937200609496</v>
      </c>
      <c r="AD82">
        <f t="shared" si="4"/>
        <v>748.99502900703271</v>
      </c>
      <c r="AE82">
        <f>'IDT-1'!C82</f>
        <v>7.6079999999999997</v>
      </c>
      <c r="AF82" s="24"/>
      <c r="AG82">
        <f t="shared" si="5"/>
        <v>756.60302900703266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-47</v>
      </c>
      <c r="AM82" s="34">
        <f>RTM_PXI!I82</f>
        <v>0</v>
      </c>
      <c r="AN82" s="34">
        <f>RTM_PXI!O82</f>
        <v>0</v>
      </c>
      <c r="AO82" s="149">
        <f>GDAM_IEX!I82</f>
        <v>18.87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7.8610407876230664</v>
      </c>
      <c r="F83">
        <f>GT_Spot!Q83</f>
        <v>0</v>
      </c>
      <c r="G83">
        <f>PPCL_NG!Q83</f>
        <v>25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645.25962618292124</v>
      </c>
      <c r="P83" s="36">
        <v>55.382646594982077</v>
      </c>
      <c r="Q83" s="36">
        <v>18.857442365066451</v>
      </c>
      <c r="R83" s="38">
        <v>0</v>
      </c>
      <c r="S83" s="38">
        <v>0</v>
      </c>
      <c r="T83" s="37">
        <f>SUMPRODUCT(LTA!J83:AN83,LTA!J$101:AN$101,LTA!J$104:AN$104)</f>
        <v>35.15</v>
      </c>
      <c r="U83" s="37">
        <f>SUMPRODUCT(LTA!J83:AN83,LTA!J$102:AN$102,LTA!J$104:AN$104)</f>
        <v>108.91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10.216983050650216</v>
      </c>
      <c r="AD83">
        <f t="shared" si="4"/>
        <v>724.92165512489589</v>
      </c>
      <c r="AE83">
        <f>'IDT-1'!C83</f>
        <v>15</v>
      </c>
      <c r="AF83" s="24"/>
      <c r="AG83">
        <f t="shared" si="5"/>
        <v>739.92165512489589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-12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7.8610407876230664</v>
      </c>
      <c r="F84">
        <f>GT_Spot!Q84</f>
        <v>0</v>
      </c>
      <c r="G84">
        <f>PPCL_NG!Q84</f>
        <v>25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627.58846343864684</v>
      </c>
      <c r="P84" s="36">
        <v>55.382646594982077</v>
      </c>
      <c r="Q84" s="36">
        <v>18.857442365066451</v>
      </c>
      <c r="R84" s="38">
        <v>0</v>
      </c>
      <c r="S84" s="38">
        <v>0</v>
      </c>
      <c r="T84" s="37">
        <f>SUMPRODUCT(LTA!J84:AN84,LTA!J$101:AN$101,LTA!J$104:AN$104)</f>
        <v>35.99</v>
      </c>
      <c r="U84" s="37">
        <f>SUMPRODUCT(LTA!J84:AN84,LTA!J$102:AN$102,LTA!J$104:AN$104)</f>
        <v>109.25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10.071860818500602</v>
      </c>
      <c r="AD84">
        <f t="shared" si="4"/>
        <v>708.57561461277123</v>
      </c>
      <c r="AE84">
        <f>'IDT-1'!C84</f>
        <v>15</v>
      </c>
      <c r="AF84" s="24"/>
      <c r="AG84">
        <f t="shared" si="5"/>
        <v>723.57561461277123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7.8610407876230664</v>
      </c>
      <c r="F85">
        <f>GT_Spot!Q85</f>
        <v>0</v>
      </c>
      <c r="G85">
        <f>PPCL_NG!Q85</f>
        <v>25</v>
      </c>
      <c r="H85">
        <f>PPCL_Spot!Q85</f>
        <v>0</v>
      </c>
      <c r="I85">
        <f>Bawana_NG!Q85</f>
        <v>45.002032244953256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594.85482936284632</v>
      </c>
      <c r="P85" s="36">
        <v>55.382646594982077</v>
      </c>
      <c r="Q85" s="36">
        <v>18.857442365066451</v>
      </c>
      <c r="R85" s="38">
        <v>0</v>
      </c>
      <c r="S85" s="38">
        <v>0</v>
      </c>
      <c r="T85" s="37">
        <f>SUMPRODUCT(LTA!J85:AN85,LTA!J$101:AN$101,LTA!J$104:AN$104)</f>
        <v>36.44</v>
      </c>
      <c r="U85" s="37">
        <f>SUMPRODUCT(LTA!J85:AN85,LTA!J$102:AN$102,LTA!J$104:AN$104)</f>
        <v>109.57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9.6840433083672099</v>
      </c>
      <c r="AD85">
        <f t="shared" si="4"/>
        <v>688.99979804710381</v>
      </c>
      <c r="AE85">
        <f>'IDT-1'!C85</f>
        <v>0</v>
      </c>
      <c r="AF85" s="24"/>
      <c r="AG85">
        <f t="shared" si="5"/>
        <v>688.99979804710381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7.8610407876230664</v>
      </c>
      <c r="F86">
        <f>GT_Spot!Q86</f>
        <v>0</v>
      </c>
      <c r="G86">
        <f>PPCL_NG!Q86</f>
        <v>25</v>
      </c>
      <c r="H86">
        <f>PPCL_Spot!Q86</f>
        <v>0</v>
      </c>
      <c r="I86">
        <f>Bawana_NG!Q86</f>
        <v>45.002032244953256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579.97801443996161</v>
      </c>
      <c r="P86" s="36">
        <v>55.382646594982077</v>
      </c>
      <c r="Q86" s="36">
        <v>18.857442365066451</v>
      </c>
      <c r="R86" s="38">
        <v>0</v>
      </c>
      <c r="S86" s="38">
        <v>0</v>
      </c>
      <c r="T86" s="37">
        <f>SUMPRODUCT(LTA!J86:AN86,LTA!J$101:AN$101,LTA!J$104:AN$104)</f>
        <v>30.48</v>
      </c>
      <c r="U86" s="37">
        <f>SUMPRODUCT(LTA!J86:AN86,LTA!J$102:AN$102,LTA!J$104:AN$104)</f>
        <v>109.75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9.5022633370458252</v>
      </c>
      <c r="AD86">
        <f t="shared" si="4"/>
        <v>668.52476309554061</v>
      </c>
      <c r="AE86">
        <f>'IDT-1'!C86</f>
        <v>0</v>
      </c>
      <c r="AF86" s="24"/>
      <c r="AG86">
        <f t="shared" si="5"/>
        <v>668.52476309554061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7.8610407876230664</v>
      </c>
      <c r="F87">
        <f>GT_Spot!Q87</f>
        <v>0</v>
      </c>
      <c r="G87">
        <f>PPCL_NG!Q87</f>
        <v>25</v>
      </c>
      <c r="H87">
        <f>PPCL_Spot!Q87</f>
        <v>0</v>
      </c>
      <c r="I87">
        <f>Bawana_NG!Q87</f>
        <v>44.997962971345785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549.58719396375261</v>
      </c>
      <c r="P87" s="36">
        <v>55.382646594982077</v>
      </c>
      <c r="Q87" s="36">
        <v>18.857442365066451</v>
      </c>
      <c r="R87" s="38">
        <v>0</v>
      </c>
      <c r="S87" s="38">
        <v>0</v>
      </c>
      <c r="T87" s="37">
        <f>SUMPRODUCT(LTA!J87:AN87,LTA!J$101:AN$101,LTA!J$104:AN$104)</f>
        <v>30.72</v>
      </c>
      <c r="U87" s="37">
        <f>SUMPRODUCT(LTA!J87:AN87,LTA!J$102:AN$102,LTA!J$104:AN$104)</f>
        <v>109.75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9.2369003072474403</v>
      </c>
      <c r="AD87">
        <f t="shared" si="4"/>
        <v>638.6352363755226</v>
      </c>
      <c r="AE87">
        <f>'IDT-1'!C87</f>
        <v>0</v>
      </c>
      <c r="AF87" s="24"/>
      <c r="AG87">
        <f t="shared" si="5"/>
        <v>638.6352363755226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7.8610407876230664</v>
      </c>
      <c r="F88">
        <f>GT_Spot!Q88</f>
        <v>0</v>
      </c>
      <c r="G88">
        <f>PPCL_NG!Q88</f>
        <v>25</v>
      </c>
      <c r="H88">
        <f>PPCL_Spot!Q88</f>
        <v>0</v>
      </c>
      <c r="I88">
        <f>Bawana_NG!Q88</f>
        <v>44.997962971345785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541.06338906437372</v>
      </c>
      <c r="P88" s="36">
        <v>55.382646594982077</v>
      </c>
      <c r="Q88" s="36">
        <v>18.857442365066451</v>
      </c>
      <c r="R88" s="38">
        <v>0</v>
      </c>
      <c r="S88" s="38">
        <v>0</v>
      </c>
      <c r="T88" s="37">
        <f>SUMPRODUCT(LTA!J88:AN88,LTA!J$101:AN$101,LTA!J$104:AN$104)</f>
        <v>31.37</v>
      </c>
      <c r="U88" s="37">
        <f>SUMPRODUCT(LTA!J88:AN88,LTA!J$102:AN$102,LTA!J$104:AN$104)</f>
        <v>109.75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9.1676108241329075</v>
      </c>
      <c r="AD88">
        <f t="shared" si="4"/>
        <v>630.83072095925831</v>
      </c>
      <c r="AE88">
        <f>'IDT-1'!C88</f>
        <v>0</v>
      </c>
      <c r="AF88" s="24"/>
      <c r="AG88">
        <f t="shared" si="5"/>
        <v>630.83072095925831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8.3058855735012305</v>
      </c>
      <c r="F89">
        <f>GT_Spot!Q89</f>
        <v>0</v>
      </c>
      <c r="G89">
        <f>PPCL_NG!Q89</f>
        <v>25</v>
      </c>
      <c r="H89">
        <f>PPCL_Spot!Q89</f>
        <v>0</v>
      </c>
      <c r="I89">
        <f>Bawana_NG!Q89</f>
        <v>44.997962971345785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538.07192662912689</v>
      </c>
      <c r="P89" s="36">
        <v>55.382646594982077</v>
      </c>
      <c r="Q89" s="36">
        <v>18.857442365066451</v>
      </c>
      <c r="R89" s="38">
        <v>0</v>
      </c>
      <c r="S89" s="38">
        <v>0</v>
      </c>
      <c r="T89" s="37">
        <f>SUMPRODUCT(LTA!J89:AN89,LTA!J$101:AN$101,LTA!J$104:AN$104)</f>
        <v>31.79</v>
      </c>
      <c r="U89" s="37">
        <f>SUMPRODUCT(LTA!J89:AN89,LTA!J$102:AN$102,LTA!J$104:AN$104)</f>
        <v>109.75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9.1488965888184612</v>
      </c>
      <c r="AD89">
        <f t="shared" si="4"/>
        <v>628.72281754520395</v>
      </c>
      <c r="AE89">
        <f>'IDT-1'!C89</f>
        <v>0</v>
      </c>
      <c r="AF89" s="24"/>
      <c r="AG89">
        <f t="shared" si="5"/>
        <v>628.72281754520395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8.3058855735012305</v>
      </c>
      <c r="F90">
        <f>GT_Spot!Q90</f>
        <v>0</v>
      </c>
      <c r="G90">
        <f>PPCL_NG!Q90</f>
        <v>25</v>
      </c>
      <c r="H90">
        <f>PPCL_Spot!Q90</f>
        <v>0</v>
      </c>
      <c r="I90">
        <f>Bawana_NG!Q90</f>
        <v>44.997962971345785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532.13409540321049</v>
      </c>
      <c r="P90" s="36">
        <v>55.382646594982077</v>
      </c>
      <c r="Q90" s="36">
        <v>18.857442365066451</v>
      </c>
      <c r="R90" s="38">
        <v>0</v>
      </c>
      <c r="S90" s="38">
        <v>0</v>
      </c>
      <c r="T90" s="37">
        <f>SUMPRODUCT(LTA!J90:AN90,LTA!J$101:AN$101,LTA!J$104:AN$104)</f>
        <v>32.26</v>
      </c>
      <c r="U90" s="37">
        <f>SUMPRODUCT(LTA!J90:AN90,LTA!J$102:AN$102,LTA!J$104:AN$104)</f>
        <v>109.75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9.1007796740303988</v>
      </c>
      <c r="AD90">
        <f t="shared" si="4"/>
        <v>623.30310323407571</v>
      </c>
      <c r="AE90">
        <f>'IDT-1'!C90</f>
        <v>0</v>
      </c>
      <c r="AF90" s="24"/>
      <c r="AG90">
        <f t="shared" si="5"/>
        <v>623.30310323407571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8.3058855735012305</v>
      </c>
      <c r="F91">
        <f>GT_Spot!Q91</f>
        <v>0</v>
      </c>
      <c r="G91">
        <f>PPCL_NG!Q91</f>
        <v>25.418391241060696</v>
      </c>
      <c r="H91">
        <f>PPCL_Spot!Q91</f>
        <v>0</v>
      </c>
      <c r="I91">
        <f>Bawana_NG!Q91</f>
        <v>44.997962971345785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569.11342086775005</v>
      </c>
      <c r="P91" s="36">
        <v>55.382646594982077</v>
      </c>
      <c r="Q91" s="36">
        <v>18.857442365066451</v>
      </c>
      <c r="R91" s="38">
        <v>0</v>
      </c>
      <c r="S91" s="38">
        <v>0</v>
      </c>
      <c r="T91" s="37">
        <f>SUMPRODUCT(LTA!J91:AN91,LTA!J$101:AN$101,LTA!J$104:AN$104)</f>
        <v>32.659999999999997</v>
      </c>
      <c r="U91" s="37">
        <f>SUMPRODUCT(LTA!J91:AN91,LTA!J$102:AN$102,LTA!J$104:AN$104)</f>
        <v>109.75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-276.88</v>
      </c>
      <c r="AC91">
        <f t="shared" si="3"/>
        <v>10.209670024946055</v>
      </c>
      <c r="AD91">
        <f t="shared" si="4"/>
        <v>593.76192958876027</v>
      </c>
      <c r="AE91">
        <f>'IDT-1'!C91</f>
        <v>30</v>
      </c>
      <c r="AF91" s="24"/>
      <c r="AG91">
        <f t="shared" si="5"/>
        <v>623.76192958876027</v>
      </c>
      <c r="AI91" s="34">
        <f>PXIL!I91</f>
        <v>0</v>
      </c>
      <c r="AJ91" s="34">
        <f>PXIL!O91</f>
        <v>0</v>
      </c>
      <c r="AK91" s="34">
        <f>RTM_IEX!I91</f>
        <v>10.65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8.3058855735012305</v>
      </c>
      <c r="F92">
        <f>GT_Spot!Q92</f>
        <v>0</v>
      </c>
      <c r="G92">
        <f>PPCL_NG!Q92</f>
        <v>25.418391241060696</v>
      </c>
      <c r="H92">
        <f>PPCL_Spot!Q92</f>
        <v>0</v>
      </c>
      <c r="I92">
        <f>Bawana_NG!Q92</f>
        <v>44.997962971345785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570.20298230620358</v>
      </c>
      <c r="P92" s="36">
        <v>55.382646594982077</v>
      </c>
      <c r="Q92" s="36">
        <v>18.857442365066451</v>
      </c>
      <c r="R92" s="38">
        <v>0</v>
      </c>
      <c r="S92" s="38">
        <v>0</v>
      </c>
      <c r="T92" s="37">
        <f>SUMPRODUCT(LTA!J92:AN92,LTA!J$101:AN$101,LTA!J$104:AN$104)</f>
        <v>32.549999999999997</v>
      </c>
      <c r="U92" s="37">
        <f>SUMPRODUCT(LTA!J92:AN92,LTA!J$102:AN$102,LTA!J$104:AN$104)</f>
        <v>109.75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-276.88</v>
      </c>
      <c r="AC92">
        <f t="shared" si="3"/>
        <v>10.201218165604446</v>
      </c>
      <c r="AD92">
        <f t="shared" si="4"/>
        <v>592.8099428865554</v>
      </c>
      <c r="AE92">
        <f>'IDT-1'!C92</f>
        <v>20</v>
      </c>
      <c r="AF92" s="24"/>
      <c r="AG92">
        <f t="shared" si="5"/>
        <v>612.8099428865554</v>
      </c>
      <c r="AI92" s="34">
        <f>PXIL!I92</f>
        <v>0</v>
      </c>
      <c r="AJ92" s="34">
        <f>PXIL!O92</f>
        <v>0</v>
      </c>
      <c r="AK92" s="34">
        <f>RTM_IEX!I92</f>
        <v>8.7100000000000009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8.3058855735012305</v>
      </c>
      <c r="F93">
        <f>GT_Spot!Q93</f>
        <v>0</v>
      </c>
      <c r="G93">
        <f>PPCL_NG!Q93</f>
        <v>25.418391241060696</v>
      </c>
      <c r="H93">
        <f>PPCL_Spot!Q93</f>
        <v>0</v>
      </c>
      <c r="I93">
        <f>Bawana_NG!Q93</f>
        <v>44.997962971345785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567.29746244507385</v>
      </c>
      <c r="P93" s="36">
        <v>55.382646594982077</v>
      </c>
      <c r="Q93" s="36">
        <v>18.857442365066451</v>
      </c>
      <c r="R93" s="38">
        <v>0</v>
      </c>
      <c r="S93" s="38">
        <v>0</v>
      </c>
      <c r="T93" s="37">
        <f>SUMPRODUCT(LTA!J93:AN93,LTA!J$101:AN$101,LTA!J$104:AN$104)</f>
        <v>32.82</v>
      </c>
      <c r="U93" s="37">
        <f>SUMPRODUCT(LTA!J93:AN93,LTA!J$102:AN$102,LTA!J$104:AN$104)</f>
        <v>109.75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-276.88</v>
      </c>
      <c r="AC93">
        <f t="shared" si="3"/>
        <v>10.101377590826505</v>
      </c>
      <c r="AD93">
        <f t="shared" si="4"/>
        <v>581.56426360020373</v>
      </c>
      <c r="AE93">
        <f>'IDT-1'!C93</f>
        <v>15</v>
      </c>
      <c r="AF93" s="24"/>
      <c r="AG93">
        <f t="shared" si="5"/>
        <v>596.56426360020373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8.3058855735012305</v>
      </c>
      <c r="F94">
        <f>GT_Spot!Q94</f>
        <v>0</v>
      </c>
      <c r="G94">
        <f>PPCL_NG!Q94</f>
        <v>25.418391241060696</v>
      </c>
      <c r="H94">
        <f>PPCL_Spot!Q94</f>
        <v>0</v>
      </c>
      <c r="I94">
        <f>Bawana_NG!Q94</f>
        <v>44.997962971345785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567.29746244507385</v>
      </c>
      <c r="P94" s="36">
        <v>55.382646594982077</v>
      </c>
      <c r="Q94" s="36">
        <v>18.857442365066451</v>
      </c>
      <c r="R94" s="38">
        <v>0</v>
      </c>
      <c r="S94" s="38">
        <v>0</v>
      </c>
      <c r="T94" s="37">
        <f>SUMPRODUCT(LTA!J94:AN94,LTA!J$101:AN$101,LTA!J$104:AN$104)</f>
        <v>33.24</v>
      </c>
      <c r="U94" s="37">
        <f>SUMPRODUCT(LTA!J94:AN94,LTA!J$102:AN$102,LTA!J$104:AN$104)</f>
        <v>109.75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-276.88</v>
      </c>
      <c r="AC94">
        <f t="shared" si="3"/>
        <v>10.105073590826507</v>
      </c>
      <c r="AD94">
        <f t="shared" si="4"/>
        <v>581.9805676002037</v>
      </c>
      <c r="AE94">
        <f>'IDT-1'!C94</f>
        <v>10</v>
      </c>
      <c r="AF94" s="24"/>
      <c r="AG94">
        <f t="shared" si="5"/>
        <v>591.9805676002037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8.3058855735012305</v>
      </c>
      <c r="F95">
        <f>GT_Spot!Q95</f>
        <v>0</v>
      </c>
      <c r="G95">
        <f>PPCL_NG!Q95</f>
        <v>25.418391241060696</v>
      </c>
      <c r="H95">
        <f>PPCL_Spot!Q95</f>
        <v>0</v>
      </c>
      <c r="I95">
        <f>Bawana_NG!Q95</f>
        <v>44.997962971345785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562.15877998576968</v>
      </c>
      <c r="P95" s="36">
        <v>55.382646594982077</v>
      </c>
      <c r="Q95" s="36">
        <v>18.857442365066451</v>
      </c>
      <c r="R95" s="38">
        <v>0</v>
      </c>
      <c r="S95" s="38">
        <v>0</v>
      </c>
      <c r="T95" s="37">
        <f>SUMPRODUCT(LTA!J95:AN95,LTA!J$101:AN$101,LTA!J$104:AN$104)</f>
        <v>33.340000000000003</v>
      </c>
      <c r="U95" s="37">
        <f>SUMPRODUCT(LTA!J95:AN95,LTA!J$102:AN$102,LTA!J$104:AN$104)</f>
        <v>109.75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-276.88</v>
      </c>
      <c r="AC95">
        <f t="shared" si="3"/>
        <v>10.060733185184629</v>
      </c>
      <c r="AD95">
        <f t="shared" si="4"/>
        <v>576.98622554654139</v>
      </c>
      <c r="AE95">
        <f>'IDT-1'!C95</f>
        <v>0</v>
      </c>
      <c r="AF95" s="24"/>
      <c r="AG95">
        <f t="shared" si="5"/>
        <v>576.98622554654139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8.5960031974420463</v>
      </c>
      <c r="F96">
        <f>GT_Spot!Q96</f>
        <v>0</v>
      </c>
      <c r="G96">
        <f>PPCL_NG!Q96</f>
        <v>25.418391241060696</v>
      </c>
      <c r="H96">
        <f>PPCL_Spot!Q96</f>
        <v>0</v>
      </c>
      <c r="I96">
        <f>Bawana_NG!Q96</f>
        <v>44.997962971345785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562.15877998576968</v>
      </c>
      <c r="P96" s="36">
        <v>55.382646594982077</v>
      </c>
      <c r="Q96" s="36">
        <v>18.857442365066451</v>
      </c>
      <c r="R96" s="38">
        <v>0</v>
      </c>
      <c r="S96" s="38">
        <v>0</v>
      </c>
      <c r="T96" s="37">
        <f>SUMPRODUCT(LTA!J96:AN96,LTA!J$101:AN$101,LTA!J$104:AN$104)</f>
        <v>33.450000000000003</v>
      </c>
      <c r="U96" s="37">
        <f>SUMPRODUCT(LTA!J96:AN96,LTA!J$102:AN$102,LTA!J$104:AN$104)</f>
        <v>109.75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-276.88</v>
      </c>
      <c r="AC96">
        <f t="shared" si="3"/>
        <v>10.064254220275309</v>
      </c>
      <c r="AD96">
        <f t="shared" si="4"/>
        <v>577.38282213539162</v>
      </c>
      <c r="AE96">
        <f>'IDT-1'!C96</f>
        <v>0</v>
      </c>
      <c r="AF96" s="24"/>
      <c r="AG96">
        <f t="shared" si="5"/>
        <v>577.38282213539162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8.5960031974420463</v>
      </c>
      <c r="F97">
        <f>GT_Spot!Q97</f>
        <v>0</v>
      </c>
      <c r="G97">
        <f>PPCL_NG!Q97</f>
        <v>25.418391241060696</v>
      </c>
      <c r="H97">
        <f>PPCL_Spot!Q97</f>
        <v>0</v>
      </c>
      <c r="I97">
        <f>Bawana_NG!Q97</f>
        <v>44.997962971345785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562.15892563210195</v>
      </c>
      <c r="P97" s="36">
        <v>55.382646594982077</v>
      </c>
      <c r="Q97" s="36">
        <v>18.857442365066451</v>
      </c>
      <c r="R97" s="38">
        <v>0</v>
      </c>
      <c r="S97" s="38">
        <v>0</v>
      </c>
      <c r="T97" s="37">
        <f>SUMPRODUCT(LTA!J97:AN97,LTA!J$101:AN$101,LTA!J$104:AN$104)</f>
        <v>33.369999999999997</v>
      </c>
      <c r="U97" s="37">
        <f>SUMPRODUCT(LTA!J97:AN97,LTA!J$102:AN$102,LTA!J$104:AN$104)</f>
        <v>109.75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-276.88</v>
      </c>
      <c r="AC97">
        <f t="shared" si="3"/>
        <v>10.063551501963033</v>
      </c>
      <c r="AD97">
        <f t="shared" si="4"/>
        <v>577.30367050003599</v>
      </c>
      <c r="AE97">
        <f>'IDT-1'!C97</f>
        <v>0</v>
      </c>
      <c r="AF97" s="24"/>
      <c r="AG97">
        <f t="shared" si="5"/>
        <v>577.30367050003599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8.5960031974420463</v>
      </c>
      <c r="F98">
        <f>GT_Spot!Q98</f>
        <v>0</v>
      </c>
      <c r="G98">
        <f>PPCL_NG!Q98</f>
        <v>25.418391241060696</v>
      </c>
      <c r="H98">
        <f>PPCL_Spot!Q98</f>
        <v>0</v>
      </c>
      <c r="I98">
        <f>Bawana_NG!Q98</f>
        <v>44.997962971345785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562.15893372564494</v>
      </c>
      <c r="P98" s="36">
        <v>55.382646594982077</v>
      </c>
      <c r="Q98" s="36">
        <v>18.857442365066451</v>
      </c>
      <c r="R98" s="38">
        <v>0</v>
      </c>
      <c r="S98" s="38">
        <v>0</v>
      </c>
      <c r="T98" s="37">
        <f>SUMPRODUCT(LTA!J98:AN98,LTA!J$101:AN$101,LTA!J$104:AN$104)</f>
        <v>33.22</v>
      </c>
      <c r="U98" s="37">
        <f>SUMPRODUCT(LTA!J98:AN98,LTA!J$102:AN$102,LTA!J$104:AN$104)</f>
        <v>109.75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-276.88</v>
      </c>
      <c r="AC98">
        <f t="shared" si="3"/>
        <v>10.062231573186212</v>
      </c>
      <c r="AD98">
        <f t="shared" si="4"/>
        <v>577.15499852235598</v>
      </c>
      <c r="AE98">
        <f>'IDT-1'!C98</f>
        <v>0</v>
      </c>
      <c r="AF98" s="24"/>
      <c r="AG98">
        <f t="shared" si="5"/>
        <v>577.15499852235598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0.1371803999999999</v>
      </c>
      <c r="E99">
        <f t="shared" si="6"/>
        <v>0.19689047127781911</v>
      </c>
      <c r="F99">
        <f t="shared" si="6"/>
        <v>0</v>
      </c>
      <c r="G99">
        <f t="shared" si="6"/>
        <v>0.60726856543327257</v>
      </c>
      <c r="H99">
        <f t="shared" si="6"/>
        <v>0</v>
      </c>
      <c r="I99">
        <f t="shared" si="6"/>
        <v>1.1452279454596872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13.575806501918827</v>
      </c>
      <c r="P99" s="36">
        <f t="shared" si="6"/>
        <v>1.2106837878081542</v>
      </c>
      <c r="Q99" s="36">
        <f t="shared" si="6"/>
        <v>0.35314626989672776</v>
      </c>
      <c r="R99" s="38">
        <f t="shared" si="6"/>
        <v>0.25271433566433571</v>
      </c>
      <c r="S99" s="38">
        <f t="shared" si="6"/>
        <v>0</v>
      </c>
      <c r="T99" s="37">
        <f t="shared" si="6"/>
        <v>2.039522499999999</v>
      </c>
      <c r="U99" s="37">
        <f t="shared" si="6"/>
        <v>2.5493774999999972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0.37235750000000001</v>
      </c>
      <c r="Z99" s="34">
        <f t="shared" si="6"/>
        <v>-0.4965</v>
      </c>
      <c r="AA99" s="75">
        <f t="shared" si="6"/>
        <v>0</v>
      </c>
      <c r="AB99" s="75">
        <f t="shared" si="6"/>
        <v>-3.6150399999999991</v>
      </c>
      <c r="AC99">
        <f t="shared" si="6"/>
        <v>0.24589554092880475</v>
      </c>
      <c r="AD99">
        <f t="shared" si="6"/>
        <v>16.874872736530026</v>
      </c>
      <c r="AE99">
        <f t="shared" si="6"/>
        <v>-0.80445225000000009</v>
      </c>
      <c r="AG99">
        <f t="shared" si="6"/>
        <v>16.070420486530018</v>
      </c>
      <c r="AI99">
        <f t="shared" si="6"/>
        <v>0</v>
      </c>
      <c r="AJ99">
        <f t="shared" si="6"/>
        <v>0</v>
      </c>
      <c r="AK99">
        <f t="shared" si="6"/>
        <v>9.6799999999999994E-3</v>
      </c>
      <c r="AL99">
        <f t="shared" si="6"/>
        <v>-1.2755000000000001</v>
      </c>
      <c r="AM99">
        <f t="shared" si="6"/>
        <v>0</v>
      </c>
      <c r="AN99">
        <f t="shared" si="6"/>
        <v>0</v>
      </c>
      <c r="AO99">
        <f t="shared" si="6"/>
        <v>5.7952500000000011E-2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45222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7.3720500000000007</v>
      </c>
      <c r="E3">
        <f>GT_NG!T3</f>
        <v>11.220889954702903</v>
      </c>
      <c r="F3">
        <f>GT_Spot!T3</f>
        <v>0</v>
      </c>
      <c r="G3">
        <f>PPCL_NG!T3</f>
        <v>30.93</v>
      </c>
      <c r="H3">
        <f>PPCL_Spot!T3</f>
        <v>0</v>
      </c>
      <c r="I3">
        <f>Bawana_NG!T3</f>
        <v>69.60682102571127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598.78389934158963</v>
      </c>
      <c r="P3" s="36">
        <v>58.092776105137396</v>
      </c>
      <c r="Q3" s="36">
        <v>22.266979929481966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405.90000000000003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-186</v>
      </c>
      <c r="AA3" s="75">
        <f>STOA!J3</f>
        <v>4.8</v>
      </c>
      <c r="AB3" s="75">
        <f>-STOA!P3</f>
        <v>0</v>
      </c>
      <c r="AC3">
        <f>SUMIF(B3:AB3,"&gt;0")*$AC$2-SUMIF(B3:AB3,"&lt;0")*($AC$2/(1-$AC$2))+SUMIF(AI3:AR3,"&gt;0")*$AC$2-SUMIF(AI3:AR3,"&lt;0")*($AC$2/(1-$AC$2))</f>
        <v>12.911766709620286</v>
      </c>
      <c r="AD3">
        <f>SUM(B3:AB3,AI3:AR3)-AC3</f>
        <v>940.06164964700281</v>
      </c>
      <c r="AE3">
        <f>'IDT-1'!F3</f>
        <v>-91.685000000000002</v>
      </c>
      <c r="AF3" s="24"/>
      <c r="AG3">
        <f>SUM(AD3:AF3)</f>
        <v>848.37664964700275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7.3720500000000007</v>
      </c>
      <c r="E4">
        <f>GT_NG!T4</f>
        <v>11.220889954702903</v>
      </c>
      <c r="F4">
        <f>GT_Spot!T4</f>
        <v>0</v>
      </c>
      <c r="G4">
        <f>PPCL_NG!T4</f>
        <v>30.93</v>
      </c>
      <c r="H4">
        <f>PPCL_Spot!T4</f>
        <v>0</v>
      </c>
      <c r="I4">
        <f>Bawana_NG!T4</f>
        <v>69.60682102571127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600.54372258810622</v>
      </c>
      <c r="P4" s="36">
        <v>58.092776105137396</v>
      </c>
      <c r="Q4" s="36">
        <v>22.266979929481966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405.89000000000004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-203</v>
      </c>
      <c r="AA4" s="75">
        <f>STOA!J4</f>
        <v>4.8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13.078093322066954</v>
      </c>
      <c r="AD4">
        <f t="shared" ref="AD4:AD67" si="1">SUM(B4:AB4,AI4:AR4)-AC4</f>
        <v>924.64514628107281</v>
      </c>
      <c r="AE4">
        <f>'IDT-1'!F4</f>
        <v>-83.611999999999995</v>
      </c>
      <c r="AF4" s="24"/>
      <c r="AG4">
        <f t="shared" ref="AG4:AG67" si="2">SUM(AD4:AF4)</f>
        <v>841.03314628107285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7.3720500000000007</v>
      </c>
      <c r="E5">
        <f>GT_NG!T5</f>
        <v>11.220889954702903</v>
      </c>
      <c r="F5">
        <f>GT_Spot!T5</f>
        <v>0</v>
      </c>
      <c r="G5">
        <f>PPCL_NG!T5</f>
        <v>30.93</v>
      </c>
      <c r="H5">
        <f>PPCL_Spot!T5</f>
        <v>0</v>
      </c>
      <c r="I5">
        <f>Bawana_NG!T5</f>
        <v>69.60682102571127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622.625847893215</v>
      </c>
      <c r="P5" s="36">
        <v>58.092776105137396</v>
      </c>
      <c r="Q5" s="36">
        <v>22.266979929481966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405.64000000000004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-206</v>
      </c>
      <c r="AA5" s="75">
        <f>STOA!J5</f>
        <v>4.8</v>
      </c>
      <c r="AB5" s="75">
        <f>-STOA!P5</f>
        <v>0</v>
      </c>
      <c r="AC5">
        <f t="shared" si="0"/>
        <v>13.474412957762404</v>
      </c>
      <c r="AD5">
        <f t="shared" si="1"/>
        <v>923.08095195048611</v>
      </c>
      <c r="AE5">
        <f>'IDT-1'!F5</f>
        <v>-82.459000000000003</v>
      </c>
      <c r="AF5" s="24"/>
      <c r="AG5">
        <f t="shared" si="2"/>
        <v>840.62195195048616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-90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7.3720500000000007</v>
      </c>
      <c r="E6">
        <f>GT_NG!T6</f>
        <v>11.220889954702903</v>
      </c>
      <c r="F6">
        <f>GT_Spot!T6</f>
        <v>0</v>
      </c>
      <c r="G6">
        <f>PPCL_NG!T6</f>
        <v>30.93</v>
      </c>
      <c r="H6">
        <f>PPCL_Spot!T6</f>
        <v>0</v>
      </c>
      <c r="I6">
        <f>Bawana_NG!T6</f>
        <v>69.60682102571127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623.47525355205744</v>
      </c>
      <c r="P6" s="36">
        <v>58.092776105137396</v>
      </c>
      <c r="Q6" s="36">
        <v>22.266979929481966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405.22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-227</v>
      </c>
      <c r="AA6" s="75">
        <f>STOA!J6</f>
        <v>4.8</v>
      </c>
      <c r="AB6" s="75">
        <f>-STOA!P6</f>
        <v>0</v>
      </c>
      <c r="AC6">
        <f t="shared" si="0"/>
        <v>13.664632405526318</v>
      </c>
      <c r="AD6">
        <f t="shared" si="1"/>
        <v>902.32013816156484</v>
      </c>
      <c r="AE6">
        <f>'IDT-1'!F6</f>
        <v>-74.385999999999996</v>
      </c>
      <c r="AF6" s="24"/>
      <c r="AG6">
        <f t="shared" si="2"/>
        <v>827.93413816156487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-90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7.3720500000000007</v>
      </c>
      <c r="E7">
        <f>GT_NG!T7</f>
        <v>11.220889954702903</v>
      </c>
      <c r="F7">
        <f>GT_Spot!T7</f>
        <v>0</v>
      </c>
      <c r="G7">
        <f>PPCL_NG!T7</f>
        <v>30.498069742421368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562.48935173458085</v>
      </c>
      <c r="P7" s="36">
        <v>58.092776105137396</v>
      </c>
      <c r="Q7" s="36">
        <v>22.266979929481966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360.50000000000006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-192</v>
      </c>
      <c r="AA7" s="75">
        <f>STOA!J7</f>
        <v>4.8</v>
      </c>
      <c r="AB7" s="75">
        <f>-STOA!P7</f>
        <v>0</v>
      </c>
      <c r="AC7">
        <f t="shared" si="0"/>
        <v>12.013282449467484</v>
      </c>
      <c r="AD7">
        <f t="shared" si="1"/>
        <v>856.93955294658247</v>
      </c>
      <c r="AE7">
        <f>'IDT-1'!F7</f>
        <v>-47.860999999999997</v>
      </c>
      <c r="AF7" s="24"/>
      <c r="AG7">
        <f t="shared" si="2"/>
        <v>809.07855294658248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-55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7.3720500000000007</v>
      </c>
      <c r="E8">
        <f>GT_NG!T8</f>
        <v>11.220889954702903</v>
      </c>
      <c r="F8">
        <f>GT_Spot!T8</f>
        <v>0</v>
      </c>
      <c r="G8">
        <f>PPCL_NG!T8</f>
        <v>30.498069742421368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563.21108499118702</v>
      </c>
      <c r="P8" s="36">
        <v>58.092776105137396</v>
      </c>
      <c r="Q8" s="36">
        <v>22.266979929481966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360.01000000000005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-212</v>
      </c>
      <c r="AA8" s="75">
        <f>STOA!J8</f>
        <v>4.8</v>
      </c>
      <c r="AB8" s="75">
        <f>-STOA!P8</f>
        <v>0</v>
      </c>
      <c r="AC8">
        <f t="shared" si="0"/>
        <v>12.192884252569527</v>
      </c>
      <c r="AD8">
        <f t="shared" si="1"/>
        <v>836.99168440008668</v>
      </c>
      <c r="AE8">
        <f>'IDT-1'!F8</f>
        <v>-42.670999999999999</v>
      </c>
      <c r="AF8" s="24"/>
      <c r="AG8">
        <f t="shared" si="2"/>
        <v>794.32068440008663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-55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7.3720500000000007</v>
      </c>
      <c r="E9">
        <f>GT_NG!T9</f>
        <v>11.220889954702903</v>
      </c>
      <c r="F9">
        <f>GT_Spot!T9</f>
        <v>0</v>
      </c>
      <c r="G9">
        <f>PPCL_NG!T9</f>
        <v>30.498069742421368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556.52882197780627</v>
      </c>
      <c r="P9" s="36">
        <v>58.092776105137396</v>
      </c>
      <c r="Q9" s="36">
        <v>22.27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359.76000000000005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-225</v>
      </c>
      <c r="AA9" s="75">
        <f>STOA!J9</f>
        <v>4.8</v>
      </c>
      <c r="AB9" s="75">
        <f>-STOA!P9</f>
        <v>0</v>
      </c>
      <c r="AC9">
        <f t="shared" si="0"/>
        <v>12.202931934849895</v>
      </c>
      <c r="AD9">
        <f t="shared" si="1"/>
        <v>822.05239377494354</v>
      </c>
      <c r="AE9">
        <f>'IDT-1'!F9</f>
        <v>-39.787999999999997</v>
      </c>
      <c r="AF9" s="24"/>
      <c r="AG9">
        <f t="shared" si="2"/>
        <v>782.26439377494353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7.3720500000000007</v>
      </c>
      <c r="E10">
        <f>GT_NG!T10</f>
        <v>11.220889954702903</v>
      </c>
      <c r="F10">
        <f>GT_Spot!T10</f>
        <v>0</v>
      </c>
      <c r="G10">
        <f>PPCL_NG!T10</f>
        <v>30.498069742421368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557.29160627309159</v>
      </c>
      <c r="P10" s="36">
        <v>58.092776105137396</v>
      </c>
      <c r="Q10" s="36">
        <v>22.27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359.43000000000006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-231</v>
      </c>
      <c r="AA10" s="75">
        <f>STOA!J10</f>
        <v>4.8</v>
      </c>
      <c r="AB10" s="75">
        <f>-STOA!P10</f>
        <v>0</v>
      </c>
      <c r="AC10">
        <f t="shared" si="0"/>
        <v>12.26000920178158</v>
      </c>
      <c r="AD10">
        <f t="shared" si="1"/>
        <v>816.4281008032973</v>
      </c>
      <c r="AE10">
        <f>'IDT-1'!F10</f>
        <v>-36.328000000000003</v>
      </c>
      <c r="AF10" s="24"/>
      <c r="AG10">
        <f t="shared" si="2"/>
        <v>780.10010080329732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7.3720500000000007</v>
      </c>
      <c r="E11">
        <f>GT_NG!T11</f>
        <v>11.220889954702903</v>
      </c>
      <c r="F11">
        <f>GT_Spot!T11</f>
        <v>0</v>
      </c>
      <c r="G11">
        <f>PPCL_NG!T11</f>
        <v>30.498069742421368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559.75108338451366</v>
      </c>
      <c r="P11" s="36">
        <v>58.09</v>
      </c>
      <c r="Q11" s="36">
        <v>22.27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361.24000000000007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-235</v>
      </c>
      <c r="AA11" s="75">
        <f>STOA!J11</f>
        <v>4.72</v>
      </c>
      <c r="AB11" s="75">
        <f>-STOA!P11</f>
        <v>0</v>
      </c>
      <c r="AC11">
        <f t="shared" si="0"/>
        <v>12.376755318336643</v>
      </c>
      <c r="AD11">
        <f t="shared" si="1"/>
        <v>811.49805569302691</v>
      </c>
      <c r="AE11">
        <f>'IDT-1'!F11</f>
        <v>-42.094999999999999</v>
      </c>
      <c r="AF11" s="24"/>
      <c r="AG11">
        <f t="shared" si="2"/>
        <v>769.40305569302689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7.3720500000000007</v>
      </c>
      <c r="E12">
        <f>GT_NG!T12</f>
        <v>11.220889954702903</v>
      </c>
      <c r="F12">
        <f>GT_Spot!T12</f>
        <v>0</v>
      </c>
      <c r="G12">
        <f>PPCL_NG!T12</f>
        <v>30.498069742421368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560.58048886853805</v>
      </c>
      <c r="P12" s="36">
        <v>58.09</v>
      </c>
      <c r="Q12" s="36">
        <v>22.27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361.11000000000007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-243</v>
      </c>
      <c r="AA12" s="75">
        <f>STOA!J12</f>
        <v>4.72</v>
      </c>
      <c r="AB12" s="75">
        <f>-STOA!P12</f>
        <v>0</v>
      </c>
      <c r="AC12">
        <f t="shared" si="0"/>
        <v>12.453935106773621</v>
      </c>
      <c r="AD12">
        <f t="shared" si="1"/>
        <v>804.12028138861422</v>
      </c>
      <c r="AE12">
        <f>'IDT-1'!F12</f>
        <v>-40.365000000000002</v>
      </c>
      <c r="AF12" s="24"/>
      <c r="AG12">
        <f t="shared" si="2"/>
        <v>763.75528138861421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-55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7.3720500000000007</v>
      </c>
      <c r="E13">
        <f>GT_NG!T13</f>
        <v>11.220889954702903</v>
      </c>
      <c r="F13">
        <f>GT_Spot!T13</f>
        <v>0</v>
      </c>
      <c r="G13">
        <f>PPCL_NG!T13</f>
        <v>30.498069742421368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570.14248944789529</v>
      </c>
      <c r="P13" s="36">
        <v>58.09</v>
      </c>
      <c r="Q13" s="36">
        <v>22.27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361.03000000000009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-248</v>
      </c>
      <c r="AA13" s="75">
        <f>STOA!J13</f>
        <v>4.72</v>
      </c>
      <c r="AB13" s="75">
        <f>-STOA!P13</f>
        <v>0</v>
      </c>
      <c r="AC13">
        <f t="shared" si="0"/>
        <v>12.537376711871962</v>
      </c>
      <c r="AD13">
        <f t="shared" si="1"/>
        <v>813.51884036287311</v>
      </c>
      <c r="AE13">
        <f>'IDT-1'!F13</f>
        <v>-40.365000000000002</v>
      </c>
      <c r="AF13" s="24"/>
      <c r="AG13">
        <f t="shared" si="2"/>
        <v>773.1538403628731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7.3720500000000007</v>
      </c>
      <c r="E14">
        <f>GT_NG!T14</f>
        <v>11.220889954702903</v>
      </c>
      <c r="F14">
        <f>GT_Spot!T14</f>
        <v>0</v>
      </c>
      <c r="G14">
        <f>PPCL_NG!T14</f>
        <v>30.498069742421368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570.14248944789529</v>
      </c>
      <c r="P14" s="36">
        <v>58.09</v>
      </c>
      <c r="Q14" s="36">
        <v>22.27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360.86000000000007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-256</v>
      </c>
      <c r="AA14" s="75">
        <f>STOA!J14</f>
        <v>4.72</v>
      </c>
      <c r="AB14" s="75">
        <f>-STOA!P14</f>
        <v>0</v>
      </c>
      <c r="AC14">
        <f t="shared" si="0"/>
        <v>12.606905732049526</v>
      </c>
      <c r="AD14">
        <f t="shared" si="1"/>
        <v>805.27931134269568</v>
      </c>
      <c r="AE14">
        <f>'IDT-1'!F14</f>
        <v>-39.787999999999997</v>
      </c>
      <c r="AF14" s="24"/>
      <c r="AG14">
        <f t="shared" si="2"/>
        <v>765.49131134269567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7.3720500000000007</v>
      </c>
      <c r="E15">
        <f>GT_NG!T15</f>
        <v>11.220889954702903</v>
      </c>
      <c r="F15">
        <f>GT_Spot!T15</f>
        <v>0</v>
      </c>
      <c r="G15">
        <f>PPCL_NG!T15</f>
        <v>30.498069742421368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561.61632654653658</v>
      </c>
      <c r="P15" s="36">
        <v>58.09</v>
      </c>
      <c r="Q15" s="36">
        <v>22.27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360.61000000000007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-270</v>
      </c>
      <c r="AA15" s="75">
        <f>STOA!J15</f>
        <v>4.72</v>
      </c>
      <c r="AB15" s="75">
        <f>-STOA!P15</f>
        <v>0</v>
      </c>
      <c r="AC15">
        <f t="shared" si="0"/>
        <v>12.56518800860635</v>
      </c>
      <c r="AD15">
        <f t="shared" si="1"/>
        <v>792.54486616478016</v>
      </c>
      <c r="AE15">
        <f>'IDT-1'!F15</f>
        <v>-42.670999999999999</v>
      </c>
      <c r="AF15" s="24"/>
      <c r="AG15">
        <f t="shared" si="2"/>
        <v>749.87386616478011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7.3720500000000007</v>
      </c>
      <c r="E16">
        <f>GT_NG!T16</f>
        <v>11.220889954702903</v>
      </c>
      <c r="F16">
        <f>GT_Spot!T16</f>
        <v>0</v>
      </c>
      <c r="G16">
        <f>PPCL_NG!T16</f>
        <v>30.93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561.61632654653658</v>
      </c>
      <c r="P16" s="36">
        <v>58.09</v>
      </c>
      <c r="Q16" s="36">
        <v>22.27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360.53000000000009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-283</v>
      </c>
      <c r="AA16" s="75">
        <f>STOA!J16</f>
        <v>4.72</v>
      </c>
      <c r="AB16" s="75">
        <f>-STOA!P16</f>
        <v>0</v>
      </c>
      <c r="AC16">
        <f t="shared" si="0"/>
        <v>12.594919377439631</v>
      </c>
      <c r="AD16">
        <f t="shared" si="1"/>
        <v>789.86706505352561</v>
      </c>
      <c r="AE16">
        <f>'IDT-1'!F16</f>
        <v>-43.823999999999998</v>
      </c>
      <c r="AF16" s="24"/>
      <c r="AG16">
        <f t="shared" si="2"/>
        <v>746.04306505352565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11.220889954702903</v>
      </c>
      <c r="F17">
        <f>GT_Spot!T17</f>
        <v>0</v>
      </c>
      <c r="G17">
        <f>PPCL_NG!T17</f>
        <v>30.93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561.61632654653658</v>
      </c>
      <c r="P17" s="36">
        <v>58.09</v>
      </c>
      <c r="Q17" s="36">
        <v>22.27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360.45000000000005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-293</v>
      </c>
      <c r="AA17" s="75">
        <f>STOA!J17</f>
        <v>4.72</v>
      </c>
      <c r="AB17" s="75">
        <f>-STOA!P17</f>
        <v>0</v>
      </c>
      <c r="AC17">
        <f t="shared" si="0"/>
        <v>12.594215377439628</v>
      </c>
      <c r="AD17">
        <f t="shared" si="1"/>
        <v>789.78776905352549</v>
      </c>
      <c r="AE17">
        <f>'IDT-1'!F17</f>
        <v>-39.787999999999997</v>
      </c>
      <c r="AF17" s="24"/>
      <c r="AG17">
        <f t="shared" si="2"/>
        <v>749.99976905352548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11.220889954702903</v>
      </c>
      <c r="F18">
        <f>GT_Spot!T18</f>
        <v>0</v>
      </c>
      <c r="G18">
        <f>PPCL_NG!T18</f>
        <v>30.93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561.61632654653658</v>
      </c>
      <c r="P18" s="36">
        <v>58.09</v>
      </c>
      <c r="Q18" s="36">
        <v>22.27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360.36000000000007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-305</v>
      </c>
      <c r="AA18" s="75">
        <f>STOA!J18</f>
        <v>4.72</v>
      </c>
      <c r="AB18" s="75">
        <f>-STOA!P18</f>
        <v>0</v>
      </c>
      <c r="AC18">
        <f t="shared" si="0"/>
        <v>12.655570270094996</v>
      </c>
      <c r="AD18">
        <f t="shared" si="1"/>
        <v>782.63641416087012</v>
      </c>
      <c r="AE18">
        <f>'IDT-1'!F18</f>
        <v>-43.247999999999998</v>
      </c>
      <c r="AF18" s="24"/>
      <c r="AG18">
        <f t="shared" si="2"/>
        <v>739.38841416087007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11.220889954702903</v>
      </c>
      <c r="F19">
        <f>GT_Spot!T19</f>
        <v>0</v>
      </c>
      <c r="G19">
        <f>PPCL_NG!T19</f>
        <v>30.93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559.67924867153658</v>
      </c>
      <c r="P19" s="36">
        <v>58.09</v>
      </c>
      <c r="Q19" s="36">
        <v>22.27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375.68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-311</v>
      </c>
      <c r="AA19" s="75">
        <f>STOA!J19</f>
        <v>4.72</v>
      </c>
      <c r="AB19" s="75">
        <f>-STOA!P19</f>
        <v>0</v>
      </c>
      <c r="AC19">
        <f t="shared" si="0"/>
        <v>12.693436837095238</v>
      </c>
      <c r="AD19">
        <f t="shared" si="1"/>
        <v>804.98146971886979</v>
      </c>
      <c r="AE19">
        <f>'IDT-1'!F19</f>
        <v>-47.860999999999997</v>
      </c>
      <c r="AF19" s="24"/>
      <c r="AG19">
        <f t="shared" si="2"/>
        <v>757.1204697188698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11.220889954702903</v>
      </c>
      <c r="F20">
        <f>GT_Spot!T20</f>
        <v>0</v>
      </c>
      <c r="G20">
        <f>PPCL_NG!T20</f>
        <v>30.93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559.67924867153658</v>
      </c>
      <c r="P20" s="36">
        <v>58.09</v>
      </c>
      <c r="Q20" s="36">
        <v>22.27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375.51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-302</v>
      </c>
      <c r="AA20" s="75">
        <f>STOA!J20</f>
        <v>4.72</v>
      </c>
      <c r="AB20" s="75">
        <f>-STOA!P20</f>
        <v>0</v>
      </c>
      <c r="AC20">
        <f t="shared" si="0"/>
        <v>12.612037689395478</v>
      </c>
      <c r="AD20">
        <f t="shared" si="1"/>
        <v>813.89286886656942</v>
      </c>
      <c r="AE20">
        <f>'IDT-1'!F20</f>
        <v>-54.780999999999999</v>
      </c>
      <c r="AF20" s="24"/>
      <c r="AG20">
        <f t="shared" si="2"/>
        <v>759.11186886656947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11.220889954702903</v>
      </c>
      <c r="F21">
        <f>GT_Spot!T21</f>
        <v>0</v>
      </c>
      <c r="G21">
        <f>PPCL_NG!T21</f>
        <v>30.93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558.36753137289531</v>
      </c>
      <c r="P21" s="36">
        <v>58.09</v>
      </c>
      <c r="Q21" s="36">
        <v>22.27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375.43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-282</v>
      </c>
      <c r="AA21" s="75">
        <f>STOA!J21</f>
        <v>4.72</v>
      </c>
      <c r="AB21" s="75">
        <f>-STOA!P21</f>
        <v>0</v>
      </c>
      <c r="AC21">
        <f t="shared" si="0"/>
        <v>12.422228026723529</v>
      </c>
      <c r="AD21">
        <f t="shared" si="1"/>
        <v>832.69096123060024</v>
      </c>
      <c r="AE21">
        <f>'IDT-1'!F21</f>
        <v>-67.466999999999999</v>
      </c>
      <c r="AF21" s="24"/>
      <c r="AG21">
        <f t="shared" si="2"/>
        <v>765.22396123060025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11.220889954702903</v>
      </c>
      <c r="F22">
        <f>GT_Spot!T22</f>
        <v>0</v>
      </c>
      <c r="G22">
        <f>PPCL_NG!T22</f>
        <v>30.93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562.23818884539367</v>
      </c>
      <c r="P22" s="36">
        <v>58.092776105137396</v>
      </c>
      <c r="Q22" s="36">
        <v>22.266979929481966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375.34999999999997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-265</v>
      </c>
      <c r="AA22" s="75">
        <f>STOA!J22</f>
        <v>4.72</v>
      </c>
      <c r="AB22" s="75">
        <f>-STOA!P22</f>
        <v>0</v>
      </c>
      <c r="AC22">
        <f t="shared" si="0"/>
        <v>12.304655497708847</v>
      </c>
      <c r="AD22">
        <f t="shared" si="1"/>
        <v>853.59894726673269</v>
      </c>
      <c r="AE22">
        <f>'IDT-1'!F22</f>
        <v>-73.81</v>
      </c>
      <c r="AF22" s="24"/>
      <c r="AG22">
        <f t="shared" si="2"/>
        <v>779.78894726673275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11.220889954702903</v>
      </c>
      <c r="F23">
        <f>GT_Spot!T23</f>
        <v>0</v>
      </c>
      <c r="G23">
        <f>PPCL_NG!T23</f>
        <v>30.93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563.93662483102332</v>
      </c>
      <c r="P23" s="36">
        <v>58.092776105137396</v>
      </c>
      <c r="Q23" s="36">
        <v>22.266979929481966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384.86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-236</v>
      </c>
      <c r="AA23" s="75">
        <f>STOA!J23</f>
        <v>4.72</v>
      </c>
      <c r="AB23" s="75">
        <f>-STOA!P23</f>
        <v>0</v>
      </c>
      <c r="AC23">
        <f t="shared" si="0"/>
        <v>12.145824036238722</v>
      </c>
      <c r="AD23">
        <f t="shared" si="1"/>
        <v>893.96621471383241</v>
      </c>
      <c r="AE23">
        <f>'IDT-1'!F23</f>
        <v>-90.531999999999996</v>
      </c>
      <c r="AF23" s="24"/>
      <c r="AG23">
        <f t="shared" si="2"/>
        <v>803.43421471383238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11.220889954702903</v>
      </c>
      <c r="F24">
        <f>GT_Spot!T24</f>
        <v>0</v>
      </c>
      <c r="G24">
        <f>PPCL_NG!T24</f>
        <v>30.93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574.87280652019035</v>
      </c>
      <c r="P24" s="36">
        <v>58.092776105137396</v>
      </c>
      <c r="Q24" s="36">
        <v>22.266979929481966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384.69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-182</v>
      </c>
      <c r="AA24" s="75">
        <f>STOA!J24</f>
        <v>4.72</v>
      </c>
      <c r="AB24" s="75">
        <f>-STOA!P24</f>
        <v>0</v>
      </c>
      <c r="AC24">
        <f t="shared" si="0"/>
        <v>11.761147548904846</v>
      </c>
      <c r="AD24">
        <f t="shared" si="1"/>
        <v>959.11707289033336</v>
      </c>
      <c r="AE24">
        <f>'IDT-1'!F24</f>
        <v>-101.488</v>
      </c>
      <c r="AF24" s="24"/>
      <c r="AG24">
        <f t="shared" si="2"/>
        <v>857.62907289033342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11.220889954702903</v>
      </c>
      <c r="F25">
        <f>GT_Spot!T25</f>
        <v>0</v>
      </c>
      <c r="G25">
        <f>PPCL_NG!T25</f>
        <v>30.93</v>
      </c>
      <c r="H25">
        <f>PPCL_Spot!T25</f>
        <v>0</v>
      </c>
      <c r="I25">
        <f>Bawana_NG!T25</f>
        <v>69.60682102571127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695.02964810884134</v>
      </c>
      <c r="P25" s="36">
        <v>58.092776105137396</v>
      </c>
      <c r="Q25" s="36">
        <v>22.266979929481966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404.05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-234</v>
      </c>
      <c r="AA25" s="75">
        <f>STOA!J25</f>
        <v>4.72</v>
      </c>
      <c r="AB25" s="75">
        <f>-STOA!P25</f>
        <v>0</v>
      </c>
      <c r="AC25">
        <f t="shared" si="0"/>
        <v>13.901551594171618</v>
      </c>
      <c r="AD25">
        <f t="shared" si="1"/>
        <v>1015.3876135297033</v>
      </c>
      <c r="AE25">
        <f>'IDT-1'!F25</f>
        <v>-110.714</v>
      </c>
      <c r="AF25" s="24"/>
      <c r="AG25">
        <f t="shared" si="2"/>
        <v>904.67361352970329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11.220889954702903</v>
      </c>
      <c r="F26">
        <f>GT_Spot!T26</f>
        <v>0</v>
      </c>
      <c r="G26">
        <f>PPCL_NG!T26</f>
        <v>30.93</v>
      </c>
      <c r="H26">
        <f>PPCL_Spot!T26</f>
        <v>0</v>
      </c>
      <c r="I26">
        <f>Bawana_NG!T26</f>
        <v>69.60682102571127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721.07384311466683</v>
      </c>
      <c r="P26" s="36">
        <v>58.092776105137396</v>
      </c>
      <c r="Q26" s="36">
        <v>22.266979929481966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404.05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-214</v>
      </c>
      <c r="AA26" s="75">
        <f>STOA!J26</f>
        <v>4.72</v>
      </c>
      <c r="AB26" s="75">
        <f>-STOA!P26</f>
        <v>0</v>
      </c>
      <c r="AC26">
        <f t="shared" si="0"/>
        <v>14.041959235000927</v>
      </c>
      <c r="AD26">
        <f t="shared" si="1"/>
        <v>1051.2914008946996</v>
      </c>
      <c r="AE26">
        <f>'IDT-1'!F26</f>
        <v>-110.13800000000001</v>
      </c>
      <c r="AF26" s="24"/>
      <c r="AG26">
        <f t="shared" si="2"/>
        <v>941.15340089469953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11.220889954702903</v>
      </c>
      <c r="F27">
        <f>GT_Spot!T27</f>
        <v>0</v>
      </c>
      <c r="G27">
        <f>PPCL_NG!T27</f>
        <v>30.93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642.49547052639593</v>
      </c>
      <c r="P27" s="36">
        <v>58.092776105137396</v>
      </c>
      <c r="Q27" s="36">
        <v>22.266979929481966</v>
      </c>
      <c r="R27" s="38">
        <v>0.89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375.01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-108</v>
      </c>
      <c r="AA27" s="75">
        <f>STOA!J27</f>
        <v>4.62</v>
      </c>
      <c r="AB27" s="75">
        <f>-STOA!P27</f>
        <v>0</v>
      </c>
      <c r="AC27">
        <f t="shared" si="0"/>
        <v>11.961837555516999</v>
      </c>
      <c r="AD27">
        <f t="shared" si="1"/>
        <v>1130.3790468899267</v>
      </c>
      <c r="AE27">
        <f>'IDT-1'!F27</f>
        <v>-147.042</v>
      </c>
      <c r="AF27" s="24"/>
      <c r="AG27">
        <f t="shared" si="2"/>
        <v>983.33704688992668</v>
      </c>
      <c r="AI27" s="34">
        <f>PXIL!J27</f>
        <v>0</v>
      </c>
      <c r="AJ27" s="34">
        <f>PXIL!P27</f>
        <v>0</v>
      </c>
      <c r="AK27" s="34">
        <f>RTM_IEX!J27</f>
        <v>38.729999999999997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11.220889954702903</v>
      </c>
      <c r="F28">
        <f>GT_Spot!T28</f>
        <v>0</v>
      </c>
      <c r="G28">
        <f>PPCL_NG!T28</f>
        <v>30.93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674.81848079594272</v>
      </c>
      <c r="P28" s="36">
        <v>58.092776105137396</v>
      </c>
      <c r="Q28" s="36">
        <v>7.7486913204998311</v>
      </c>
      <c r="R28" s="38">
        <v>2.5474525474525471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360.43542500000001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-61.1</v>
      </c>
      <c r="AA28" s="75">
        <f>STOA!J28</f>
        <v>4.62</v>
      </c>
      <c r="AB28" s="75">
        <f>-STOA!P28</f>
        <v>0</v>
      </c>
      <c r="AC28">
        <f t="shared" si="0"/>
        <v>11.58846424775659</v>
      </c>
      <c r="AD28">
        <f t="shared" si="1"/>
        <v>1182.5400194057045</v>
      </c>
      <c r="AE28">
        <f>'IDT-1'!F28</f>
        <v>-165</v>
      </c>
      <c r="AF28" s="24"/>
      <c r="AG28">
        <f t="shared" si="2"/>
        <v>1017.5400194057045</v>
      </c>
      <c r="AI28" s="34">
        <f>PXIL!J28</f>
        <v>0</v>
      </c>
      <c r="AJ28" s="34">
        <f>PXIL!P28</f>
        <v>0</v>
      </c>
      <c r="AK28" s="34">
        <f>RTM_IEX!J28</f>
        <v>38.729999999999997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11.220889954702903</v>
      </c>
      <c r="F29">
        <f>GT_Spot!T29</f>
        <v>0</v>
      </c>
      <c r="G29">
        <f>PPCL_NG!T29</f>
        <v>30.93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667.45866088857952</v>
      </c>
      <c r="P29" s="36">
        <v>58.092776105137396</v>
      </c>
      <c r="Q29" s="36">
        <v>7.75</v>
      </c>
      <c r="R29" s="38">
        <v>5.6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366.28616000000005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4.62</v>
      </c>
      <c r="AB29" s="75">
        <f>-STOA!P29</f>
        <v>0</v>
      </c>
      <c r="AC29">
        <f t="shared" si="0"/>
        <v>11.059604642927679</v>
      </c>
      <c r="AD29">
        <f t="shared" si="1"/>
        <v>1245.7136502352175</v>
      </c>
      <c r="AE29">
        <f>'IDT-1'!F29</f>
        <v>-203.66499999999999</v>
      </c>
      <c r="AF29" s="24"/>
      <c r="AG29">
        <f t="shared" si="2"/>
        <v>1042.0486502352176</v>
      </c>
      <c r="AI29" s="34">
        <f>PXIL!J29</f>
        <v>0</v>
      </c>
      <c r="AJ29" s="34">
        <f>PXIL!P29</f>
        <v>0</v>
      </c>
      <c r="AK29" s="34">
        <f>RTM_IEX!J29</f>
        <v>38.729999999999997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11.220889954702903</v>
      </c>
      <c r="F30">
        <f>GT_Spot!T30</f>
        <v>0</v>
      </c>
      <c r="G30">
        <f>PPCL_NG!T30</f>
        <v>30.93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667.45866088857952</v>
      </c>
      <c r="P30" s="36">
        <v>58.092776105137396</v>
      </c>
      <c r="Q30" s="36">
        <v>7.75</v>
      </c>
      <c r="R30" s="38">
        <v>12.79</v>
      </c>
      <c r="S30" s="38">
        <v>0</v>
      </c>
      <c r="T30" s="37">
        <f>SUMPRODUCT(LTA!J30:AN30,LTA!J$101:AN$101,LTA!J$105:AN$105)</f>
        <v>2.11</v>
      </c>
      <c r="U30" s="37">
        <f>SUMPRODUCT(LTA!J30:AN30,LTA!J$102:AN$102,LTA!J$105:AN$105)</f>
        <v>376.25480000000005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-15</v>
      </c>
      <c r="AA30" s="75">
        <f>STOA!J30</f>
        <v>4.62</v>
      </c>
      <c r="AB30" s="75">
        <f>-STOA!P30</f>
        <v>0</v>
      </c>
      <c r="AC30">
        <f t="shared" si="0"/>
        <v>11.362340587760608</v>
      </c>
      <c r="AD30">
        <f t="shared" si="1"/>
        <v>1249.6795542903847</v>
      </c>
      <c r="AE30">
        <f>'IDT-1'!F30</f>
        <v>-191</v>
      </c>
      <c r="AF30" s="24"/>
      <c r="AG30">
        <f t="shared" si="2"/>
        <v>1058.6795542903847</v>
      </c>
      <c r="AI30" s="34">
        <f>PXIL!J30</f>
        <v>0</v>
      </c>
      <c r="AJ30" s="34">
        <f>PXIL!P30</f>
        <v>0</v>
      </c>
      <c r="AK30" s="34">
        <f>RTM_IEX!J30</f>
        <v>38.729999999999997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11.220889954702903</v>
      </c>
      <c r="F31">
        <f>GT_Spot!T31</f>
        <v>0</v>
      </c>
      <c r="G31">
        <f>PPCL_NG!T31</f>
        <v>30.93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667.45866088857952</v>
      </c>
      <c r="P31" s="36">
        <v>58.092776105137396</v>
      </c>
      <c r="Q31" s="36">
        <v>7.7915570657605437</v>
      </c>
      <c r="R31" s="38">
        <v>19.2</v>
      </c>
      <c r="S31" s="38">
        <v>0</v>
      </c>
      <c r="T31" s="37">
        <f>SUMPRODUCT(LTA!J31:AN31,LTA!J$101:AN$101,LTA!J$105:AN$105)</f>
        <v>5.52</v>
      </c>
      <c r="U31" s="37">
        <f>SUMPRODUCT(LTA!J31:AN31,LTA!J$102:AN$102,LTA!J$105:AN$105)</f>
        <v>385.77377500000006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-46</v>
      </c>
      <c r="AA31" s="75">
        <f>STOA!J31</f>
        <v>4.62</v>
      </c>
      <c r="AB31" s="75">
        <f>-STOA!P31</f>
        <v>0</v>
      </c>
      <c r="AC31">
        <f t="shared" si="0"/>
        <v>11.644849773571263</v>
      </c>
      <c r="AD31">
        <f t="shared" si="1"/>
        <v>1179.0475771703348</v>
      </c>
      <c r="AE31">
        <f>'IDT-1'!F31</f>
        <v>-157</v>
      </c>
      <c r="AF31" s="24"/>
      <c r="AG31">
        <f t="shared" si="2"/>
        <v>1022.0475771703348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11.220889954702903</v>
      </c>
      <c r="F32">
        <f>GT_Spot!T32</f>
        <v>0</v>
      </c>
      <c r="G32">
        <f>PPCL_NG!T32</f>
        <v>30.93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629.53304580104339</v>
      </c>
      <c r="P32" s="36">
        <v>58.092776105137396</v>
      </c>
      <c r="Q32" s="36">
        <v>7.7915570657605437</v>
      </c>
      <c r="R32" s="38">
        <v>19.200000000000003</v>
      </c>
      <c r="S32" s="38">
        <v>0</v>
      </c>
      <c r="T32" s="37">
        <f>SUMPRODUCT(LTA!J32:AN32,LTA!J$101:AN$101,LTA!J$105:AN$105)</f>
        <v>11.32</v>
      </c>
      <c r="U32" s="37">
        <f>SUMPRODUCT(LTA!J32:AN32,LTA!J$102:AN$102,LTA!J$105:AN$105)</f>
        <v>395.22646000000003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4.62</v>
      </c>
      <c r="AB32" s="75">
        <f>-STOA!P32</f>
        <v>0</v>
      </c>
      <c r="AC32">
        <f t="shared" si="0"/>
        <v>11.036934122779961</v>
      </c>
      <c r="AD32">
        <f t="shared" si="1"/>
        <v>1202.9825627335899</v>
      </c>
      <c r="AE32">
        <f>'IDT-1'!F32</f>
        <v>-159.04900000000001</v>
      </c>
      <c r="AF32" s="24"/>
      <c r="AG32">
        <f t="shared" si="2"/>
        <v>1043.93356273359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11.220889954702903</v>
      </c>
      <c r="F33">
        <f>GT_Spot!T33</f>
        <v>0</v>
      </c>
      <c r="G33">
        <f>PPCL_NG!T33</f>
        <v>30.93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595.35758868285927</v>
      </c>
      <c r="P33" s="36">
        <v>58.092776105137396</v>
      </c>
      <c r="Q33" s="36">
        <v>7.7486913204998311</v>
      </c>
      <c r="R33" s="38">
        <v>19.2</v>
      </c>
      <c r="S33" s="38">
        <v>0</v>
      </c>
      <c r="T33" s="37">
        <f>SUMPRODUCT(LTA!J33:AN33,LTA!J$101:AN$101,LTA!J$105:AN$105)</f>
        <v>18.36</v>
      </c>
      <c r="U33" s="37">
        <f>SUMPRODUCT(LTA!J33:AN33,LTA!J$102:AN$102,LTA!J$105:AN$105)</f>
        <v>405.49688500000002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4.62</v>
      </c>
      <c r="AB33" s="75">
        <f>-STOA!P33</f>
        <v>0</v>
      </c>
      <c r="AC33">
        <f t="shared" si="0"/>
        <v>11.065707172025553</v>
      </c>
      <c r="AD33">
        <f t="shared" si="1"/>
        <v>1166.0458918208994</v>
      </c>
      <c r="AE33">
        <f>'IDT-1'!F33</f>
        <v>-135.815</v>
      </c>
      <c r="AF33" s="24"/>
      <c r="AG33">
        <f t="shared" si="2"/>
        <v>1030.2308918208994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11.220889954702903</v>
      </c>
      <c r="F34">
        <f>GT_Spot!T34</f>
        <v>0</v>
      </c>
      <c r="G34">
        <f>PPCL_NG!T34</f>
        <v>30.93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595.00981643808279</v>
      </c>
      <c r="P34" s="36">
        <v>58.092776105137396</v>
      </c>
      <c r="Q34" s="36">
        <v>7.7486913204998311</v>
      </c>
      <c r="R34" s="38">
        <v>19.200000000000003</v>
      </c>
      <c r="S34" s="38">
        <v>0</v>
      </c>
      <c r="T34" s="37">
        <f>SUMPRODUCT(LTA!J34:AN34,LTA!J$101:AN$101,LTA!J$105:AN$105)</f>
        <v>26.47</v>
      </c>
      <c r="U34" s="37">
        <f>SUMPRODUCT(LTA!J34:AN34,LTA!J$102:AN$102,LTA!J$105:AN$105)</f>
        <v>416.48770000000002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4.62</v>
      </c>
      <c r="AB34" s="75">
        <f>-STOA!P34</f>
        <v>0</v>
      </c>
      <c r="AC34">
        <f t="shared" si="0"/>
        <v>11.230733948271519</v>
      </c>
      <c r="AD34">
        <f t="shared" si="1"/>
        <v>1184.6339077998769</v>
      </c>
      <c r="AE34">
        <f>'IDT-1'!F34</f>
        <v>-125.664</v>
      </c>
      <c r="AF34" s="24"/>
      <c r="AG34">
        <f t="shared" si="2"/>
        <v>1058.9699077998769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11.220889954702903</v>
      </c>
      <c r="F35">
        <f>GT_Spot!T35</f>
        <v>0</v>
      </c>
      <c r="G35">
        <f>PPCL_NG!T35</f>
        <v>30.498069742421368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589.38379987808275</v>
      </c>
      <c r="P35" s="36">
        <v>58.092776105137396</v>
      </c>
      <c r="Q35" s="36">
        <v>7.7486913204998311</v>
      </c>
      <c r="R35" s="38">
        <v>20.7</v>
      </c>
      <c r="S35" s="38">
        <v>0</v>
      </c>
      <c r="T35" s="37">
        <f>SUMPRODUCT(LTA!J35:AN35,LTA!J$101:AN$101,LTA!J$105:AN$105)</f>
        <v>35.69</v>
      </c>
      <c r="U35" s="37">
        <f>SUMPRODUCT(LTA!J35:AN35,LTA!J$102:AN$102,LTA!J$105:AN$105)</f>
        <v>427.53692500000005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</v>
      </c>
      <c r="AA35" s="75">
        <f>STOA!J35</f>
        <v>4.62</v>
      </c>
      <c r="AB35" s="75">
        <f>-STOA!P35</f>
        <v>0</v>
      </c>
      <c r="AC35">
        <f t="shared" si="0"/>
        <v>11.715240169642446</v>
      </c>
      <c r="AD35">
        <f t="shared" si="1"/>
        <v>1160.8606797609275</v>
      </c>
      <c r="AE35">
        <f>'IDT-1'!F35</f>
        <v>-129</v>
      </c>
      <c r="AF35" s="24"/>
      <c r="AG35">
        <f t="shared" si="2"/>
        <v>1031.8606797609275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11.220889954702903</v>
      </c>
      <c r="F36">
        <f>GT_Spot!T36</f>
        <v>0</v>
      </c>
      <c r="G36">
        <f>PPCL_NG!T36</f>
        <v>30.498069742421368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566.14557309540237</v>
      </c>
      <c r="P36" s="36">
        <v>58.092776105137396</v>
      </c>
      <c r="Q36" s="36">
        <v>7.7486913204998311</v>
      </c>
      <c r="R36" s="38">
        <v>20.7</v>
      </c>
      <c r="S36" s="38">
        <v>0</v>
      </c>
      <c r="T36" s="37">
        <f>SUMPRODUCT(LTA!J36:AN36,LTA!J$101:AN$101,LTA!J$105:AN$105)</f>
        <v>40.85</v>
      </c>
      <c r="U36" s="37">
        <f>SUMPRODUCT(LTA!J36:AN36,LTA!J$102:AN$102,LTA!J$105:AN$105)</f>
        <v>437.74894000000006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-13</v>
      </c>
      <c r="AA36" s="75">
        <f>STOA!J36</f>
        <v>4.62</v>
      </c>
      <c r="AB36" s="75">
        <f>-STOA!P36</f>
        <v>0</v>
      </c>
      <c r="AC36">
        <f t="shared" si="0"/>
        <v>11.592748740821685</v>
      </c>
      <c r="AD36">
        <f t="shared" si="1"/>
        <v>1159.1169594070677</v>
      </c>
      <c r="AE36">
        <f>'IDT-1'!F36</f>
        <v>-124</v>
      </c>
      <c r="AF36" s="24"/>
      <c r="AG36">
        <f t="shared" si="2"/>
        <v>1035.1169594070677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11.220889954702903</v>
      </c>
      <c r="F37">
        <f>GT_Spot!T37</f>
        <v>0</v>
      </c>
      <c r="G37">
        <f>PPCL_NG!T37</f>
        <v>30.23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559.56061385293549</v>
      </c>
      <c r="P37" s="36">
        <v>29.051612097669256</v>
      </c>
      <c r="Q37" s="36">
        <v>7.75</v>
      </c>
      <c r="R37" s="38">
        <v>22.2</v>
      </c>
      <c r="S37" s="38">
        <v>0</v>
      </c>
      <c r="T37" s="37">
        <f>SUMPRODUCT(LTA!J37:AN37,LTA!J$101:AN$101,LTA!J$105:AN$105)</f>
        <v>48.01</v>
      </c>
      <c r="U37" s="37">
        <f>SUMPRODUCT(LTA!J37:AN37,LTA!J$102:AN$102,LTA!J$105:AN$105)</f>
        <v>442.92586499999999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-15</v>
      </c>
      <c r="AA37" s="75">
        <f>STOA!J37</f>
        <v>4.62</v>
      </c>
      <c r="AB37" s="75">
        <f>-STOA!P37</f>
        <v>0</v>
      </c>
      <c r="AC37">
        <f t="shared" si="0"/>
        <v>11.372021916301964</v>
      </c>
      <c r="AD37">
        <f t="shared" si="1"/>
        <v>1140.281726918731</v>
      </c>
      <c r="AE37">
        <f>'IDT-1'!F37</f>
        <v>-100.911</v>
      </c>
      <c r="AF37" s="24"/>
      <c r="AG37">
        <f t="shared" si="2"/>
        <v>1039.370726918731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-55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11.220889954702903</v>
      </c>
      <c r="F38">
        <f>GT_Spot!T38</f>
        <v>0</v>
      </c>
      <c r="G38">
        <f>PPCL_NG!T38</f>
        <v>30.23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549.70391185723702</v>
      </c>
      <c r="P38" s="36">
        <v>29.051612097669256</v>
      </c>
      <c r="Q38" s="36">
        <v>7.75</v>
      </c>
      <c r="R38" s="38">
        <v>22.2</v>
      </c>
      <c r="S38" s="38">
        <v>0</v>
      </c>
      <c r="T38" s="37">
        <f>SUMPRODUCT(LTA!J38:AN38,LTA!J$101:AN$101,LTA!J$105:AN$105)</f>
        <v>56.07</v>
      </c>
      <c r="U38" s="37">
        <f>SUMPRODUCT(LTA!J38:AN38,LTA!J$102:AN$102,LTA!J$105:AN$105)</f>
        <v>451.512135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</v>
      </c>
      <c r="AA38" s="75">
        <f>STOA!J38</f>
        <v>4.62</v>
      </c>
      <c r="AB38" s="75">
        <f>-STOA!P38</f>
        <v>0</v>
      </c>
      <c r="AC38">
        <f t="shared" si="0"/>
        <v>11.53830764500616</v>
      </c>
      <c r="AD38">
        <f t="shared" si="1"/>
        <v>1134.9050091943284</v>
      </c>
      <c r="AE38">
        <f>'IDT-1'!F38</f>
        <v>-98.605000000000004</v>
      </c>
      <c r="AF38" s="24"/>
      <c r="AG38">
        <f t="shared" si="2"/>
        <v>1036.3000091943284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11.131361577404741</v>
      </c>
      <c r="F39">
        <f>GT_Spot!T39</f>
        <v>0</v>
      </c>
      <c r="G39">
        <f>PPCL_NG!T39</f>
        <v>30.23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546.3808557129197</v>
      </c>
      <c r="P39" s="36">
        <v>29.051612097669256</v>
      </c>
      <c r="Q39" s="36">
        <v>7.75</v>
      </c>
      <c r="R39" s="38">
        <v>22.2</v>
      </c>
      <c r="S39" s="38">
        <v>0</v>
      </c>
      <c r="T39" s="37">
        <f>SUMPRODUCT(LTA!J39:AN39,LTA!J$101:AN$101,LTA!J$105:AN$105)</f>
        <v>66.03</v>
      </c>
      <c r="U39" s="37">
        <f>SUMPRODUCT(LTA!J39:AN39,LTA!J$102:AN$102,LTA!J$105:AN$105)</f>
        <v>451.88464499999992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-23</v>
      </c>
      <c r="AA39" s="75">
        <f>STOA!J39</f>
        <v>4.62</v>
      </c>
      <c r="AB39" s="75">
        <f>-STOA!P39</f>
        <v>0</v>
      </c>
      <c r="AC39">
        <f t="shared" si="0"/>
        <v>11.252956015850325</v>
      </c>
      <c r="AD39">
        <f t="shared" si="1"/>
        <v>1181.1102863018687</v>
      </c>
      <c r="AE39">
        <f>'IDT-1'!F39</f>
        <v>-95.144999999999996</v>
      </c>
      <c r="AF39" s="24"/>
      <c r="AG39">
        <f t="shared" si="2"/>
        <v>1085.9652863018687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10.927750410509031</v>
      </c>
      <c r="F40">
        <f>GT_Spot!T40</f>
        <v>0</v>
      </c>
      <c r="G40">
        <f>PPCL_NG!T40</f>
        <v>30.23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537.07178503331352</v>
      </c>
      <c r="P40" s="36">
        <v>58.092776105137396</v>
      </c>
      <c r="Q40" s="36">
        <v>7.75</v>
      </c>
      <c r="R40" s="38">
        <v>22.199999999999996</v>
      </c>
      <c r="S40" s="38">
        <v>0</v>
      </c>
      <c r="T40" s="37">
        <f>SUMPRODUCT(LTA!J40:AN40,LTA!J$101:AN$101,LTA!J$105:AN$105)</f>
        <v>70.22</v>
      </c>
      <c r="U40" s="37">
        <f>SUMPRODUCT(LTA!J40:AN40,LTA!J$102:AN$102,LTA!J$105:AN$105)</f>
        <v>459.59476499999994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</v>
      </c>
      <c r="AA40" s="75">
        <f>STOA!J40</f>
        <v>4.62</v>
      </c>
      <c r="AB40" s="75">
        <f>-STOA!P40</f>
        <v>0</v>
      </c>
      <c r="AC40">
        <f t="shared" si="0"/>
        <v>11.209915124067798</v>
      </c>
      <c r="AD40">
        <f t="shared" si="1"/>
        <v>1248.5819293546176</v>
      </c>
      <c r="AE40">
        <f>'IDT-1'!F40</f>
        <v>-99.757999999999996</v>
      </c>
      <c r="AF40" s="24"/>
      <c r="AG40">
        <f t="shared" si="2"/>
        <v>1148.8239293546176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10.927750410509031</v>
      </c>
      <c r="F41">
        <f>GT_Spot!T41</f>
        <v>0</v>
      </c>
      <c r="G41">
        <f>PPCL_NG!T41</f>
        <v>30.23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544.89612002048057</v>
      </c>
      <c r="P41" s="36">
        <v>58.092776105137396</v>
      </c>
      <c r="Q41" s="36">
        <v>7.7</v>
      </c>
      <c r="R41" s="38">
        <v>23.2</v>
      </c>
      <c r="S41" s="38">
        <v>0</v>
      </c>
      <c r="T41" s="37">
        <f>SUMPRODUCT(LTA!J41:AN41,LTA!J$101:AN$101,LTA!J$105:AN$105)</f>
        <v>76.41</v>
      </c>
      <c r="U41" s="37">
        <f>SUMPRODUCT(LTA!J41:AN41,LTA!J$102:AN$102,LTA!J$105:AN$105)</f>
        <v>463.04131499999994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4.62</v>
      </c>
      <c r="AB41" s="75">
        <f>-STOA!P41</f>
        <v>0</v>
      </c>
      <c r="AC41">
        <f t="shared" si="0"/>
        <v>11.309784019299501</v>
      </c>
      <c r="AD41">
        <f t="shared" si="1"/>
        <v>1273.8929454465529</v>
      </c>
      <c r="AE41">
        <f>'IDT-1'!F41</f>
        <v>-64.808999999999997</v>
      </c>
      <c r="AF41" s="24"/>
      <c r="AG41">
        <f t="shared" si="2"/>
        <v>1209.0839454465529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10.927750410509031</v>
      </c>
      <c r="F42">
        <f>GT_Spot!T42</f>
        <v>0</v>
      </c>
      <c r="G42">
        <f>PPCL_NG!T42</f>
        <v>30.23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551.03001544975666</v>
      </c>
      <c r="P42" s="36">
        <v>58.092776105137396</v>
      </c>
      <c r="Q42" s="36">
        <v>7.7</v>
      </c>
      <c r="R42" s="38">
        <v>23.2</v>
      </c>
      <c r="S42" s="38">
        <v>0</v>
      </c>
      <c r="T42" s="37">
        <f>SUMPRODUCT(LTA!J42:AN42,LTA!J$101:AN$101,LTA!J$105:AN$105)</f>
        <v>80.41</v>
      </c>
      <c r="U42" s="37">
        <f>SUMPRODUCT(LTA!J42:AN42,LTA!J$102:AN$102,LTA!J$105:AN$105)</f>
        <v>469.06727999999998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4.62</v>
      </c>
      <c r="AB42" s="75">
        <f>-STOA!P42</f>
        <v>0</v>
      </c>
      <c r="AC42">
        <f t="shared" si="0"/>
        <v>11.451990791077133</v>
      </c>
      <c r="AD42">
        <f t="shared" si="1"/>
        <v>1289.9105991040515</v>
      </c>
      <c r="AE42">
        <f>'IDT-1'!F42</f>
        <v>-33.247</v>
      </c>
      <c r="AF42" s="24"/>
      <c r="AG42">
        <f t="shared" si="2"/>
        <v>1256.6635991040514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10.927750410509031</v>
      </c>
      <c r="F43">
        <f>GT_Spot!T43</f>
        <v>0</v>
      </c>
      <c r="G43">
        <f>PPCL_NG!T43</f>
        <v>30.23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551.03775141680933</v>
      </c>
      <c r="P43" s="36">
        <v>58.092776105137396</v>
      </c>
      <c r="Q43" s="36">
        <v>7.75</v>
      </c>
      <c r="R43" s="38">
        <v>23.2</v>
      </c>
      <c r="S43" s="38">
        <v>0</v>
      </c>
      <c r="T43" s="37">
        <f>SUMPRODUCT(LTA!J43:AN43,LTA!J$101:AN$101,LTA!J$105:AN$105)</f>
        <v>83.6</v>
      </c>
      <c r="U43" s="37">
        <f>SUMPRODUCT(LTA!J43:AN43,LTA!J$102:AN$102,LTA!J$105:AN$105)</f>
        <v>474.83039999999994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4.62</v>
      </c>
      <c r="AB43" s="75">
        <f>-STOA!P43</f>
        <v>0</v>
      </c>
      <c r="AC43">
        <f t="shared" si="0"/>
        <v>11.531286323587194</v>
      </c>
      <c r="AD43">
        <f t="shared" si="1"/>
        <v>1298.8421595385939</v>
      </c>
      <c r="AE43">
        <f>'IDT-1'!F43</f>
        <v>-15.579000000000001</v>
      </c>
      <c r="AF43" s="24"/>
      <c r="AG43">
        <f t="shared" si="2"/>
        <v>1283.263159538594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10.927750410509031</v>
      </c>
      <c r="F44">
        <f>GT_Spot!T44</f>
        <v>0</v>
      </c>
      <c r="G44">
        <f>PPCL_NG!T44</f>
        <v>30.23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540.54401272088546</v>
      </c>
      <c r="P44" s="36">
        <v>58.092776105137396</v>
      </c>
      <c r="Q44" s="36">
        <v>7.75</v>
      </c>
      <c r="R44" s="38">
        <v>23.2</v>
      </c>
      <c r="S44" s="38">
        <v>0</v>
      </c>
      <c r="T44" s="37">
        <f>SUMPRODUCT(LTA!J44:AN44,LTA!J$101:AN$101,LTA!J$105:AN$105)</f>
        <v>88.6</v>
      </c>
      <c r="U44" s="37">
        <f>SUMPRODUCT(LTA!J44:AN44,LTA!J$102:AN$102,LTA!J$105:AN$105)</f>
        <v>479.62975499999999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4.62</v>
      </c>
      <c r="AB44" s="75">
        <f>-STOA!P44</f>
        <v>0</v>
      </c>
      <c r="AC44">
        <f t="shared" si="0"/>
        <v>11.525175747063066</v>
      </c>
      <c r="AD44">
        <f t="shared" si="1"/>
        <v>1298.1538864191944</v>
      </c>
      <c r="AE44">
        <f>'IDT-1'!F44</f>
        <v>-4.2089999999999996</v>
      </c>
      <c r="AF44" s="24"/>
      <c r="AG44">
        <f t="shared" si="2"/>
        <v>1293.9448864191943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10.927750410509031</v>
      </c>
      <c r="F45">
        <f>GT_Spot!T45</f>
        <v>0</v>
      </c>
      <c r="G45">
        <f>PPCL_NG!T45</f>
        <v>30.23</v>
      </c>
      <c r="H45">
        <f>PPCL_Spot!T45</f>
        <v>0</v>
      </c>
      <c r="I45">
        <f>Bawana_NG!T45</f>
        <v>52.822385403965136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540.15736729014145</v>
      </c>
      <c r="P45" s="36">
        <v>58.092776105137396</v>
      </c>
      <c r="Q45" s="36">
        <v>7.75</v>
      </c>
      <c r="R45" s="38">
        <v>23.2</v>
      </c>
      <c r="S45" s="38">
        <v>0</v>
      </c>
      <c r="T45" s="37">
        <f>SUMPRODUCT(LTA!J45:AN45,LTA!J$101:AN$101,LTA!J$105:AN$105)</f>
        <v>92.6</v>
      </c>
      <c r="U45" s="37">
        <f>SUMPRODUCT(LTA!J45:AN45,LTA!J$102:AN$102,LTA!J$105:AN$105)</f>
        <v>479.96074499999997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4.62</v>
      </c>
      <c r="AB45" s="75">
        <f>-STOA!P45</f>
        <v>0</v>
      </c>
      <c r="AC45">
        <f t="shared" si="0"/>
        <v>11.508051053045826</v>
      </c>
      <c r="AD45">
        <f t="shared" si="1"/>
        <v>1296.225023156707</v>
      </c>
      <c r="AE45">
        <f>'IDT-1'!F45</f>
        <v>0</v>
      </c>
      <c r="AF45" s="24"/>
      <c r="AG45">
        <f t="shared" si="2"/>
        <v>1296.225023156707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10.927750410509031</v>
      </c>
      <c r="F46">
        <f>GT_Spot!T46</f>
        <v>0</v>
      </c>
      <c r="G46">
        <f>PPCL_NG!T46</f>
        <v>30.23</v>
      </c>
      <c r="H46">
        <f>PPCL_Spot!T46</f>
        <v>0</v>
      </c>
      <c r="I46">
        <f>Bawana_NG!T46</f>
        <v>52.822385403965136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540.1578670996837</v>
      </c>
      <c r="P46" s="36">
        <v>58.092776105137396</v>
      </c>
      <c r="Q46" s="36">
        <v>7.75</v>
      </c>
      <c r="R46" s="38">
        <v>23.2</v>
      </c>
      <c r="S46" s="38">
        <v>0</v>
      </c>
      <c r="T46" s="37">
        <f>SUMPRODUCT(LTA!J46:AN46,LTA!J$101:AN$101,LTA!J$105:AN$105)</f>
        <v>93.89</v>
      </c>
      <c r="U46" s="37">
        <f>SUMPRODUCT(LTA!J46:AN46,LTA!J$102:AN$102,LTA!J$105:AN$105)</f>
        <v>483.66004499999997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4.62</v>
      </c>
      <c r="AB46" s="75">
        <f>-STOA!P46</f>
        <v>0</v>
      </c>
      <c r="AC46">
        <f t="shared" si="0"/>
        <v>11.551961291369798</v>
      </c>
      <c r="AD46">
        <f t="shared" si="1"/>
        <v>1301.1709127279255</v>
      </c>
      <c r="AE46">
        <f>'IDT-1'!F46</f>
        <v>0</v>
      </c>
      <c r="AF46" s="24"/>
      <c r="AG46">
        <f t="shared" si="2"/>
        <v>1301.1709127279255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10.930741856008758</v>
      </c>
      <c r="F47">
        <f>GT_Spot!T47</f>
        <v>0</v>
      </c>
      <c r="G47">
        <f>PPCL_NG!T47</f>
        <v>30.23</v>
      </c>
      <c r="H47">
        <f>PPCL_Spot!T47</f>
        <v>0</v>
      </c>
      <c r="I47">
        <f>Bawana_NG!T47</f>
        <v>52.822385403965136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536.5939230224144</v>
      </c>
      <c r="P47" s="36">
        <v>58.092776105137396</v>
      </c>
      <c r="Q47" s="36">
        <v>7.75</v>
      </c>
      <c r="R47" s="38">
        <v>23.2</v>
      </c>
      <c r="S47" s="38">
        <v>0</v>
      </c>
      <c r="T47" s="37">
        <f>SUMPRODUCT(LTA!J47:AN47,LTA!J$101:AN$101,LTA!J$105:AN$105)</f>
        <v>92.89</v>
      </c>
      <c r="U47" s="37">
        <f>SUMPRODUCT(LTA!J47:AN47,LTA!J$102:AN$102,LTA!J$105:AN$105)</f>
        <v>486.81816000000003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4.62</v>
      </c>
      <c r="AB47" s="75">
        <f>-STOA!P47</f>
        <v>0</v>
      </c>
      <c r="AC47">
        <f t="shared" si="0"/>
        <v>11.539616320210227</v>
      </c>
      <c r="AD47">
        <f t="shared" si="1"/>
        <v>1299.7804200673156</v>
      </c>
      <c r="AE47">
        <f>'IDT-1'!F47</f>
        <v>0</v>
      </c>
      <c r="AF47" s="24"/>
      <c r="AG47">
        <f t="shared" si="2"/>
        <v>1299.7804200673156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10.930741856008758</v>
      </c>
      <c r="F48">
        <f>GT_Spot!T48</f>
        <v>0</v>
      </c>
      <c r="G48">
        <f>PPCL_NG!T48</f>
        <v>30.23</v>
      </c>
      <c r="H48">
        <f>PPCL_Spot!T48</f>
        <v>0</v>
      </c>
      <c r="I48">
        <f>Bawana_NG!T48</f>
        <v>52.822385403965136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536.5939230224144</v>
      </c>
      <c r="P48" s="36">
        <v>58.092776105137396</v>
      </c>
      <c r="Q48" s="36">
        <v>7.75</v>
      </c>
      <c r="R48" s="38">
        <v>23.2</v>
      </c>
      <c r="S48" s="38">
        <v>0</v>
      </c>
      <c r="T48" s="37">
        <f>SUMPRODUCT(LTA!J48:AN48,LTA!J$101:AN$101,LTA!J$105:AN$105)</f>
        <v>92.89</v>
      </c>
      <c r="U48" s="37">
        <f>SUMPRODUCT(LTA!J48:AN48,LTA!J$102:AN$102,LTA!J$105:AN$105)</f>
        <v>489.26164500000004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4.62</v>
      </c>
      <c r="AB48" s="75">
        <f>-STOA!P48</f>
        <v>0</v>
      </c>
      <c r="AC48">
        <f t="shared" si="0"/>
        <v>11.561118988210225</v>
      </c>
      <c r="AD48">
        <f t="shared" si="1"/>
        <v>1302.2024023993154</v>
      </c>
      <c r="AE48">
        <f>'IDT-1'!F48</f>
        <v>-3.4289999999999998</v>
      </c>
      <c r="AF48" s="24"/>
      <c r="AG48">
        <f t="shared" si="2"/>
        <v>1298.7734023993153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10.927750410509031</v>
      </c>
      <c r="F49">
        <f>GT_Spot!T49</f>
        <v>0</v>
      </c>
      <c r="G49">
        <f>PPCL_NG!T49</f>
        <v>30.35</v>
      </c>
      <c r="H49">
        <f>PPCL_Spot!T49</f>
        <v>0</v>
      </c>
      <c r="I49">
        <f>Bawana_NG!T49</f>
        <v>52.822385403965136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548.97237939134902</v>
      </c>
      <c r="P49" s="36">
        <v>58.092776105137396</v>
      </c>
      <c r="Q49" s="36">
        <v>7.75</v>
      </c>
      <c r="R49" s="38">
        <v>23.2</v>
      </c>
      <c r="S49" s="38">
        <v>0</v>
      </c>
      <c r="T49" s="37">
        <f>SUMPRODUCT(LTA!J49:AN49,LTA!J$101:AN$101,LTA!J$105:AN$105)</f>
        <v>91.89</v>
      </c>
      <c r="U49" s="37">
        <f>SUMPRODUCT(LTA!J49:AN49,LTA!J$102:AN$102,LTA!J$105:AN$105)</f>
        <v>491.06262000000004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4.62</v>
      </c>
      <c r="AB49" s="75">
        <f>-STOA!P49</f>
        <v>0</v>
      </c>
      <c r="AC49">
        <f t="shared" si="0"/>
        <v>11.678127659536456</v>
      </c>
      <c r="AD49">
        <f t="shared" si="1"/>
        <v>1315.3818336514244</v>
      </c>
      <c r="AE49">
        <f>'IDT-1'!F49</f>
        <v>-16.402999999999999</v>
      </c>
      <c r="AF49" s="24"/>
      <c r="AG49">
        <f t="shared" si="2"/>
        <v>1298.9788336514243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10.927750410509031</v>
      </c>
      <c r="F50">
        <f>GT_Spot!T50</f>
        <v>0</v>
      </c>
      <c r="G50">
        <f>PPCL_NG!T50</f>
        <v>30.35</v>
      </c>
      <c r="H50">
        <f>PPCL_Spot!T50</f>
        <v>0</v>
      </c>
      <c r="I50">
        <f>Bawana_NG!T50</f>
        <v>52.822385403965136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548.97237939134902</v>
      </c>
      <c r="P50" s="36">
        <v>58.092776105137396</v>
      </c>
      <c r="Q50" s="36">
        <v>7.75</v>
      </c>
      <c r="R50" s="38">
        <v>23.2</v>
      </c>
      <c r="S50" s="38">
        <v>0</v>
      </c>
      <c r="T50" s="37">
        <f>SUMPRODUCT(LTA!J50:AN50,LTA!J$101:AN$101,LTA!J$105:AN$105)</f>
        <v>90.89</v>
      </c>
      <c r="U50" s="37">
        <f>SUMPRODUCT(LTA!J50:AN50,LTA!J$102:AN$102,LTA!J$105:AN$105)</f>
        <v>492.06532500000003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4.62</v>
      </c>
      <c r="AB50" s="75">
        <f>-STOA!P50</f>
        <v>0</v>
      </c>
      <c r="AC50">
        <f t="shared" si="0"/>
        <v>11.678151463536453</v>
      </c>
      <c r="AD50">
        <f t="shared" si="1"/>
        <v>1315.384514847424</v>
      </c>
      <c r="AE50">
        <f>'IDT-1'!F50</f>
        <v>-16.632999999999999</v>
      </c>
      <c r="AF50" s="24"/>
      <c r="AG50">
        <f t="shared" si="2"/>
        <v>1298.751514847424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10.927750410509031</v>
      </c>
      <c r="F51">
        <f>GT_Spot!T51</f>
        <v>0</v>
      </c>
      <c r="G51">
        <f>PPCL_NG!T51</f>
        <v>30.35</v>
      </c>
      <c r="H51">
        <f>PPCL_Spot!T51</f>
        <v>0</v>
      </c>
      <c r="I51">
        <f>Bawana_NG!T51</f>
        <v>52.822385403965136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536.20107558909842</v>
      </c>
      <c r="P51" s="36">
        <v>38.732039709290071</v>
      </c>
      <c r="Q51" s="36">
        <v>7.75</v>
      </c>
      <c r="R51" s="38">
        <v>23.2</v>
      </c>
      <c r="S51" s="38">
        <v>0</v>
      </c>
      <c r="T51" s="37">
        <f>SUMPRODUCT(LTA!J51:AN51,LTA!J$101:AN$101,LTA!J$105:AN$105)</f>
        <v>90.89</v>
      </c>
      <c r="U51" s="37">
        <f>SUMPRODUCT(LTA!J51:AN51,LTA!J$102:AN$102,LTA!J$105:AN$105)</f>
        <v>495.69045499999999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4.62</v>
      </c>
      <c r="AB51" s="75">
        <f>-STOA!P51</f>
        <v>0</v>
      </c>
      <c r="AC51">
        <f t="shared" si="0"/>
        <v>11.427290653793191</v>
      </c>
      <c r="AD51">
        <f t="shared" si="1"/>
        <v>1287.1284654590695</v>
      </c>
      <c r="AE51">
        <f>'IDT-1'!F51</f>
        <v>0</v>
      </c>
      <c r="AF51" s="24"/>
      <c r="AG51">
        <f t="shared" si="2"/>
        <v>1287.1284654590695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10.928792569659441</v>
      </c>
      <c r="F52">
        <f>GT_Spot!T52</f>
        <v>0</v>
      </c>
      <c r="G52">
        <f>PPCL_NG!T52</f>
        <v>29.96</v>
      </c>
      <c r="H52">
        <f>PPCL_Spot!T52</f>
        <v>0</v>
      </c>
      <c r="I52">
        <f>Bawana_NG!T52</f>
        <v>52.822385403965136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536.20107558909842</v>
      </c>
      <c r="P52" s="36">
        <v>38.732039709290071</v>
      </c>
      <c r="Q52" s="36">
        <v>7.75</v>
      </c>
      <c r="R52" s="38">
        <v>23.2</v>
      </c>
      <c r="S52" s="38">
        <v>0</v>
      </c>
      <c r="T52" s="37">
        <f>SUMPRODUCT(LTA!J52:AN52,LTA!J$101:AN$101,LTA!J$105:AN$105)</f>
        <v>91.89</v>
      </c>
      <c r="U52" s="37">
        <f>SUMPRODUCT(LTA!J52:AN52,LTA!J$102:AN$102,LTA!J$105:AN$105)</f>
        <v>494.39570000000003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4.62</v>
      </c>
      <c r="AB52" s="75">
        <f>-STOA!P52</f>
        <v>0</v>
      </c>
      <c r="AC52">
        <f t="shared" si="0"/>
        <v>11.421273980793716</v>
      </c>
      <c r="AD52">
        <f t="shared" si="1"/>
        <v>1286.4507692912193</v>
      </c>
      <c r="AE52">
        <f>'IDT-1'!F52</f>
        <v>0</v>
      </c>
      <c r="AF52" s="24"/>
      <c r="AG52">
        <f t="shared" si="2"/>
        <v>1286.4507692912193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10.928792569659441</v>
      </c>
      <c r="F53">
        <f>GT_Spot!T53</f>
        <v>0</v>
      </c>
      <c r="G53">
        <f>PPCL_NG!T53</f>
        <v>29.96</v>
      </c>
      <c r="H53">
        <f>PPCL_Spot!T53</f>
        <v>0</v>
      </c>
      <c r="I53">
        <f>Bawana_NG!T53</f>
        <v>52.822385403965136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536.20326016644685</v>
      </c>
      <c r="P53" s="36">
        <v>38.727632061628761</v>
      </c>
      <c r="Q53" s="36">
        <v>7.75</v>
      </c>
      <c r="R53" s="38">
        <v>23.2</v>
      </c>
      <c r="S53" s="38">
        <v>0</v>
      </c>
      <c r="T53" s="37">
        <f>SUMPRODUCT(LTA!J53:AN53,LTA!J$101:AN$101,LTA!J$105:AN$105)</f>
        <v>91.89</v>
      </c>
      <c r="U53" s="37">
        <f>SUMPRODUCT(LTA!J53:AN53,LTA!J$102:AN$102,LTA!J$105:AN$105)</f>
        <v>492.55578500000001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4.62</v>
      </c>
      <c r="AB53" s="75">
        <f>-STOA!P53</f>
        <v>0</v>
      </c>
      <c r="AC53">
        <f t="shared" si="0"/>
        <v>11.405063165774964</v>
      </c>
      <c r="AD53">
        <f t="shared" si="1"/>
        <v>1284.6248420359254</v>
      </c>
      <c r="AE53">
        <f>'IDT-1'!F53</f>
        <v>0</v>
      </c>
      <c r="AF53" s="24"/>
      <c r="AG53">
        <f t="shared" si="2"/>
        <v>1284.6248420359254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10.926730379380247</v>
      </c>
      <c r="F54">
        <f>GT_Spot!T54</f>
        <v>0</v>
      </c>
      <c r="G54">
        <f>PPCL_NG!T54</f>
        <v>29.96</v>
      </c>
      <c r="H54">
        <f>PPCL_Spot!T54</f>
        <v>0</v>
      </c>
      <c r="I54">
        <f>Bawana_NG!T54</f>
        <v>52.822385403965136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520.06612468658057</v>
      </c>
      <c r="P54" s="36">
        <v>29.04811216532363</v>
      </c>
      <c r="Q54" s="36">
        <v>7.75</v>
      </c>
      <c r="R54" s="38">
        <v>23.2</v>
      </c>
      <c r="S54" s="38">
        <v>0</v>
      </c>
      <c r="T54" s="37">
        <f>SUMPRODUCT(LTA!J54:AN54,LTA!J$101:AN$101,LTA!J$105:AN$105)</f>
        <v>93.89</v>
      </c>
      <c r="U54" s="37">
        <f>SUMPRODUCT(LTA!J54:AN54,LTA!J$102:AN$102,LTA!J$105:AN$105)</f>
        <v>488.72992999999997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4.62</v>
      </c>
      <c r="AB54" s="75">
        <f>-STOA!P54</f>
        <v>0</v>
      </c>
      <c r="AC54">
        <f t="shared" si="0"/>
        <v>11.161790927190196</v>
      </c>
      <c r="AD54">
        <f t="shared" si="1"/>
        <v>1257.2235417080594</v>
      </c>
      <c r="AE54">
        <f>'IDT-1'!F54</f>
        <v>-4.6020000000000003</v>
      </c>
      <c r="AF54" s="24"/>
      <c r="AG54">
        <f t="shared" si="2"/>
        <v>1252.6215417080593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10.926730379380247</v>
      </c>
      <c r="F55">
        <f>GT_Spot!T55</f>
        <v>0</v>
      </c>
      <c r="G55">
        <f>PPCL_NG!T55</f>
        <v>29.96</v>
      </c>
      <c r="H55">
        <f>PPCL_Spot!T55</f>
        <v>0</v>
      </c>
      <c r="I55">
        <f>Bawana_NG!T55</f>
        <v>52.822385403965136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521.68895767737126</v>
      </c>
      <c r="P55" s="36">
        <v>29.04811216532363</v>
      </c>
      <c r="Q55" s="36">
        <v>7.75</v>
      </c>
      <c r="R55" s="38">
        <v>23.2</v>
      </c>
      <c r="S55" s="38">
        <v>0</v>
      </c>
      <c r="T55" s="37">
        <f>SUMPRODUCT(LTA!J55:AN55,LTA!J$101:AN$101,LTA!J$105:AN$105)</f>
        <v>94.89</v>
      </c>
      <c r="U55" s="37">
        <f>SUMPRODUCT(LTA!J55:AN55,LTA!J$102:AN$102,LTA!J$105:AN$105)</f>
        <v>484.57520499999998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-73</v>
      </c>
      <c r="AA55" s="75">
        <f>STOA!J55</f>
        <v>4.62</v>
      </c>
      <c r="AB55" s="75">
        <f>-STOA!P55</f>
        <v>0</v>
      </c>
      <c r="AC55">
        <f t="shared" si="0"/>
        <v>11.973976137073318</v>
      </c>
      <c r="AD55">
        <f t="shared" si="1"/>
        <v>1161.8794644889667</v>
      </c>
      <c r="AE55">
        <f>'IDT-1'!F55</f>
        <v>-31.138000000000002</v>
      </c>
      <c r="AF55" s="24"/>
      <c r="AG55">
        <f t="shared" si="2"/>
        <v>1130.7414644889668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10.926730379380247</v>
      </c>
      <c r="F56">
        <f>GT_Spot!T56</f>
        <v>0</v>
      </c>
      <c r="G56">
        <f>PPCL_NG!T56</f>
        <v>29.96</v>
      </c>
      <c r="H56">
        <f>PPCL_Spot!T56</f>
        <v>0</v>
      </c>
      <c r="I56">
        <f>Bawana_NG!T56</f>
        <v>52.822385403965136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513.81865357872994</v>
      </c>
      <c r="P56" s="36">
        <v>29.04811216532363</v>
      </c>
      <c r="Q56" s="36">
        <v>7.75</v>
      </c>
      <c r="R56" s="38">
        <v>23.2</v>
      </c>
      <c r="S56" s="38">
        <v>0</v>
      </c>
      <c r="T56" s="37">
        <f>SUMPRODUCT(LTA!J56:AN56,LTA!J$101:AN$101,LTA!J$105:AN$105)</f>
        <v>97.89</v>
      </c>
      <c r="U56" s="37">
        <f>SUMPRODUCT(LTA!J56:AN56,LTA!J$102:AN$102,LTA!J$105:AN$105)</f>
        <v>479.75637999999998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-112</v>
      </c>
      <c r="AA56" s="75">
        <f>STOA!J56</f>
        <v>4.62</v>
      </c>
      <c r="AB56" s="75">
        <f>-STOA!P56</f>
        <v>0</v>
      </c>
      <c r="AC56">
        <f t="shared" si="0"/>
        <v>12.146177499148937</v>
      </c>
      <c r="AD56">
        <f t="shared" si="1"/>
        <v>1123.0181340282497</v>
      </c>
      <c r="AE56">
        <f>'IDT-1'!F56</f>
        <v>-13.263</v>
      </c>
      <c r="AF56" s="24"/>
      <c r="AG56">
        <f t="shared" si="2"/>
        <v>1109.7551340282498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10.926730379380247</v>
      </c>
      <c r="F57">
        <f>GT_Spot!T57</f>
        <v>0</v>
      </c>
      <c r="G57">
        <f>PPCL_NG!T57</f>
        <v>29.96</v>
      </c>
      <c r="H57">
        <f>PPCL_Spot!T57</f>
        <v>0</v>
      </c>
      <c r="I57">
        <f>Bawana_NG!T57</f>
        <v>52.822385403965136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514.21822982917604</v>
      </c>
      <c r="P57" s="36">
        <v>29.04811216532363</v>
      </c>
      <c r="Q57" s="36">
        <v>7.75</v>
      </c>
      <c r="R57" s="38">
        <v>24.199999999999996</v>
      </c>
      <c r="S57" s="38">
        <v>0</v>
      </c>
      <c r="T57" s="37">
        <f>SUMPRODUCT(LTA!J57:AN57,LTA!J$101:AN$101,LTA!J$105:AN$105)</f>
        <v>97.89</v>
      </c>
      <c r="U57" s="37">
        <f>SUMPRODUCT(LTA!J57:AN57,LTA!J$102:AN$102,LTA!J$105:AN$105)</f>
        <v>475.23933999999997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-64</v>
      </c>
      <c r="AA57" s="75">
        <f>STOA!J57</f>
        <v>4.62</v>
      </c>
      <c r="AB57" s="75">
        <f>-STOA!P57</f>
        <v>0</v>
      </c>
      <c r="AC57">
        <f t="shared" si="0"/>
        <v>11.603812421865538</v>
      </c>
      <c r="AD57">
        <f t="shared" si="1"/>
        <v>1178.4430353559794</v>
      </c>
      <c r="AE57">
        <f>'IDT-1'!F57</f>
        <v>-18.452000000000002</v>
      </c>
      <c r="AF57" s="24"/>
      <c r="AG57">
        <f t="shared" si="2"/>
        <v>1159.9910353559794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10.926730379380247</v>
      </c>
      <c r="F58">
        <f>GT_Spot!T58</f>
        <v>0</v>
      </c>
      <c r="G58">
        <f>PPCL_NG!T58</f>
        <v>29.96</v>
      </c>
      <c r="H58">
        <f>PPCL_Spot!T58</f>
        <v>0</v>
      </c>
      <c r="I58">
        <f>Bawana_NG!T58</f>
        <v>52.822385403965136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511.59479523189344</v>
      </c>
      <c r="P58" s="36">
        <v>29.04811216532363</v>
      </c>
      <c r="Q58" s="36">
        <v>7.75</v>
      </c>
      <c r="R58" s="38">
        <v>24.199999999999996</v>
      </c>
      <c r="S58" s="38">
        <v>0</v>
      </c>
      <c r="T58" s="37">
        <f>SUMPRODUCT(LTA!J58:AN58,LTA!J$101:AN$101,LTA!J$105:AN$105)</f>
        <v>93.89</v>
      </c>
      <c r="U58" s="37">
        <f>SUMPRODUCT(LTA!J58:AN58,LTA!J$102:AN$102,LTA!J$105:AN$105)</f>
        <v>468.76556499999998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-9</v>
      </c>
      <c r="AA58" s="75">
        <f>STOA!J58</f>
        <v>4.62</v>
      </c>
      <c r="AB58" s="75">
        <f>-STOA!P58</f>
        <v>0</v>
      </c>
      <c r="AC58">
        <f t="shared" si="0"/>
        <v>11.000259963688709</v>
      </c>
      <c r="AD58">
        <f t="shared" si="1"/>
        <v>1220.9493782168738</v>
      </c>
      <c r="AE58">
        <f>'IDT-1'!F58</f>
        <v>-24.219000000000001</v>
      </c>
      <c r="AF58" s="24"/>
      <c r="AG58">
        <f t="shared" si="2"/>
        <v>1196.7303782168738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10.926730379380247</v>
      </c>
      <c r="F59">
        <f>GT_Spot!T59</f>
        <v>0</v>
      </c>
      <c r="G59">
        <f>PPCL_NG!T59</f>
        <v>29.96</v>
      </c>
      <c r="H59">
        <f>PPCL_Spot!T59</f>
        <v>0</v>
      </c>
      <c r="I59">
        <f>Bawana_NG!T59</f>
        <v>52.822385403965136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522.81725539258059</v>
      </c>
      <c r="P59" s="36">
        <v>29.04811216532363</v>
      </c>
      <c r="Q59" s="36">
        <v>7.75</v>
      </c>
      <c r="R59" s="38">
        <v>24.199999999999996</v>
      </c>
      <c r="S59" s="38">
        <v>0</v>
      </c>
      <c r="T59" s="37">
        <f>SUMPRODUCT(LTA!J59:AN59,LTA!J$101:AN$101,LTA!J$105:AN$105)</f>
        <v>85.86</v>
      </c>
      <c r="U59" s="37">
        <f>SUMPRODUCT(LTA!J59:AN59,LTA!J$102:AN$102,LTA!J$105:AN$105)</f>
        <v>462.81986499999999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4.62</v>
      </c>
      <c r="AB59" s="75">
        <f>-STOA!P59</f>
        <v>0</v>
      </c>
      <c r="AC59">
        <f t="shared" si="0"/>
        <v>11.151768305402996</v>
      </c>
      <c r="AD59">
        <f t="shared" si="1"/>
        <v>1256.0946300358464</v>
      </c>
      <c r="AE59">
        <f>'IDT-1'!F59</f>
        <v>-12.872999999999999</v>
      </c>
      <c r="AF59" s="24"/>
      <c r="AG59">
        <f t="shared" si="2"/>
        <v>1243.2216300358464</v>
      </c>
      <c r="AI59" s="34">
        <f>PXIL!J59</f>
        <v>0</v>
      </c>
      <c r="AJ59" s="34">
        <f>PXIL!P59</f>
        <v>0</v>
      </c>
      <c r="AK59" s="34">
        <f>RTM_IEX!J59</f>
        <v>29.05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10.926730379380247</v>
      </c>
      <c r="F60">
        <f>GT_Spot!T60</f>
        <v>0</v>
      </c>
      <c r="G60">
        <f>PPCL_NG!T60</f>
        <v>29.731930644847068</v>
      </c>
      <c r="H60">
        <f>PPCL_Spot!T60</f>
        <v>0</v>
      </c>
      <c r="I60">
        <f>Bawana_NG!T60</f>
        <v>52.822385403965136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523.07026184482652</v>
      </c>
      <c r="P60" s="36">
        <v>58.092776105137396</v>
      </c>
      <c r="Q60" s="36">
        <v>7.75</v>
      </c>
      <c r="R60" s="38">
        <v>24.2</v>
      </c>
      <c r="S60" s="38">
        <v>0</v>
      </c>
      <c r="T60" s="37">
        <f>SUMPRODUCT(LTA!J60:AN60,LTA!J$101:AN$101,LTA!J$105:AN$105)</f>
        <v>81.7</v>
      </c>
      <c r="U60" s="37">
        <f>SUMPRODUCT(LTA!J60:AN60,LTA!J$102:AN$102,LTA!J$105:AN$105)</f>
        <v>456.122185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4.62</v>
      </c>
      <c r="AB60" s="75">
        <f>-STOA!P60</f>
        <v>0</v>
      </c>
      <c r="AC60">
        <f t="shared" si="0"/>
        <v>11.312033210527776</v>
      </c>
      <c r="AD60">
        <f t="shared" si="1"/>
        <v>1274.1462861676287</v>
      </c>
      <c r="AE60">
        <f>'IDT-1'!F60</f>
        <v>-12.532999999999999</v>
      </c>
      <c r="AF60" s="24"/>
      <c r="AG60">
        <f t="shared" si="2"/>
        <v>1261.6132861676288</v>
      </c>
      <c r="AI60" s="34">
        <f>PXIL!J60</f>
        <v>0</v>
      </c>
      <c r="AJ60" s="34">
        <f>PXIL!P60</f>
        <v>0</v>
      </c>
      <c r="AK60" s="34">
        <f>RTM_IEX!J60</f>
        <v>29.05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10.924545183417834</v>
      </c>
      <c r="F61">
        <f>GT_Spot!T61</f>
        <v>0</v>
      </c>
      <c r="G61">
        <f>PPCL_NG!T61</f>
        <v>29.731930644847068</v>
      </c>
      <c r="H61">
        <f>PPCL_Spot!T61</f>
        <v>0</v>
      </c>
      <c r="I61">
        <f>Bawana_NG!T61</f>
        <v>52.822385403965136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553.23699621218202</v>
      </c>
      <c r="P61" s="36">
        <v>58.092776105137396</v>
      </c>
      <c r="Q61" s="36">
        <v>7.75</v>
      </c>
      <c r="R61" s="38">
        <v>24.2</v>
      </c>
      <c r="S61" s="38">
        <v>0</v>
      </c>
      <c r="T61" s="37">
        <f>SUMPRODUCT(LTA!J61:AN61,LTA!J$101:AN$101,LTA!J$105:AN$105)</f>
        <v>77.55</v>
      </c>
      <c r="U61" s="37">
        <f>SUMPRODUCT(LTA!J61:AN61,LTA!J$102:AN$102,LTA!J$105:AN$105)</f>
        <v>478.64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4.62</v>
      </c>
      <c r="AB61" s="75">
        <f>-STOA!P61</f>
        <v>0</v>
      </c>
      <c r="AC61">
        <f t="shared" si="0"/>
        <v>11.838603116123847</v>
      </c>
      <c r="AD61">
        <f t="shared" si="1"/>
        <v>1253.1020804334255</v>
      </c>
      <c r="AE61">
        <f>'IDT-1'!F61</f>
        <v>-12.769</v>
      </c>
      <c r="AF61" s="24"/>
      <c r="AG61">
        <f t="shared" si="2"/>
        <v>1240.3330804334255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10.924545183417834</v>
      </c>
      <c r="F62">
        <f>GT_Spot!T62</f>
        <v>0</v>
      </c>
      <c r="G62">
        <f>PPCL_NG!T62</f>
        <v>29.731930644847068</v>
      </c>
      <c r="H62">
        <f>PPCL_Spot!T62</f>
        <v>0</v>
      </c>
      <c r="I62">
        <f>Bawana_NG!T62</f>
        <v>52.822385403965136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554.76574811466458</v>
      </c>
      <c r="P62" s="36">
        <v>58.092776105137396</v>
      </c>
      <c r="Q62" s="36">
        <v>7.75</v>
      </c>
      <c r="R62" s="38">
        <v>24.2</v>
      </c>
      <c r="S62" s="38">
        <v>0</v>
      </c>
      <c r="T62" s="37">
        <f>SUMPRODUCT(LTA!J62:AN62,LTA!J$101:AN$101,LTA!J$105:AN$105)</f>
        <v>73.3</v>
      </c>
      <c r="U62" s="37">
        <f>SUMPRODUCT(LTA!J62:AN62,LTA!J$102:AN$102,LTA!J$105:AN$105)</f>
        <v>470.78385500000002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4.62</v>
      </c>
      <c r="AB62" s="75">
        <f>-STOA!P62</f>
        <v>0</v>
      </c>
      <c r="AC62">
        <f t="shared" si="0"/>
        <v>11.745522056865694</v>
      </c>
      <c r="AD62">
        <f t="shared" si="1"/>
        <v>1242.6177683951662</v>
      </c>
      <c r="AE62">
        <f>'IDT-1'!F62</f>
        <v>0</v>
      </c>
      <c r="AF62" s="24"/>
      <c r="AG62">
        <f t="shared" si="2"/>
        <v>1242.6177683951662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10.924545183417834</v>
      </c>
      <c r="F63">
        <f>GT_Spot!T63</f>
        <v>0</v>
      </c>
      <c r="G63">
        <f>PPCL_NG!T63</f>
        <v>29.731930644847068</v>
      </c>
      <c r="H63">
        <f>PPCL_Spot!T63</f>
        <v>0</v>
      </c>
      <c r="I63">
        <f>Bawana_NG!T63</f>
        <v>52.822385403965136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566.88348162957482</v>
      </c>
      <c r="P63" s="36">
        <v>58.092776105137396</v>
      </c>
      <c r="Q63" s="36">
        <v>22.266979929481966</v>
      </c>
      <c r="R63" s="38">
        <v>24.2</v>
      </c>
      <c r="S63" s="38">
        <v>0</v>
      </c>
      <c r="T63" s="37">
        <f>SUMPRODUCT(LTA!J63:AN63,LTA!J$101:AN$101,LTA!J$105:AN$105)</f>
        <v>63.95</v>
      </c>
      <c r="U63" s="37">
        <f>SUMPRODUCT(LTA!J63:AN63,LTA!J$102:AN$102,LTA!J$105:AN$105)</f>
        <v>465.43305000000004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4.72</v>
      </c>
      <c r="AB63" s="75">
        <f>-STOA!P63</f>
        <v>0</v>
      </c>
      <c r="AC63">
        <f t="shared" si="0"/>
        <v>11.851420451176349</v>
      </c>
      <c r="AD63">
        <f t="shared" si="1"/>
        <v>1254.5457784452481</v>
      </c>
      <c r="AE63">
        <f>'IDT-1'!F63</f>
        <v>0</v>
      </c>
      <c r="AF63" s="24"/>
      <c r="AG63">
        <f t="shared" si="2"/>
        <v>1254.5457784452481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10.924545183417834</v>
      </c>
      <c r="F64">
        <f>GT_Spot!T64</f>
        <v>0</v>
      </c>
      <c r="G64">
        <f>PPCL_NG!T64</f>
        <v>29.731930644847068</v>
      </c>
      <c r="H64">
        <f>PPCL_Spot!T64</f>
        <v>0</v>
      </c>
      <c r="I64">
        <f>Bawana_NG!T64</f>
        <v>52.822385403965136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566.88348162957482</v>
      </c>
      <c r="P64" s="36">
        <v>58.092776105137396</v>
      </c>
      <c r="Q64" s="36">
        <v>22.266979929481966</v>
      </c>
      <c r="R64" s="38">
        <v>24.2</v>
      </c>
      <c r="S64" s="38">
        <v>0</v>
      </c>
      <c r="T64" s="37">
        <f>SUMPRODUCT(LTA!J64:AN64,LTA!J$101:AN$101,LTA!J$105:AN$105)</f>
        <v>59.37</v>
      </c>
      <c r="U64" s="37">
        <f>SUMPRODUCT(LTA!J64:AN64,LTA!J$102:AN$102,LTA!J$105:AN$105)</f>
        <v>457.21671000000003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4.72</v>
      </c>
      <c r="AB64" s="75">
        <f>-STOA!P64</f>
        <v>0</v>
      </c>
      <c r="AC64">
        <f t="shared" si="0"/>
        <v>11.650031383954396</v>
      </c>
      <c r="AD64">
        <f t="shared" si="1"/>
        <v>1251.9508275124699</v>
      </c>
      <c r="AE64">
        <f>'IDT-1'!F64</f>
        <v>0</v>
      </c>
      <c r="AF64" s="24"/>
      <c r="AG64">
        <f t="shared" si="2"/>
        <v>1251.9508275124699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10.924545183417834</v>
      </c>
      <c r="F65">
        <f>GT_Spot!T65</f>
        <v>0</v>
      </c>
      <c r="G65">
        <f>PPCL_NG!T65</f>
        <v>29.268074468784945</v>
      </c>
      <c r="H65">
        <f>PPCL_Spot!T65</f>
        <v>0</v>
      </c>
      <c r="I65">
        <f>Bawana_NG!T65</f>
        <v>52.822385403965136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582.41909140168548</v>
      </c>
      <c r="P65" s="36">
        <v>58.092776105137396</v>
      </c>
      <c r="Q65" s="36">
        <v>22.266979929481966</v>
      </c>
      <c r="R65" s="38">
        <v>24.2</v>
      </c>
      <c r="S65" s="38">
        <v>0</v>
      </c>
      <c r="T65" s="37">
        <f>SUMPRODUCT(LTA!J65:AN65,LTA!J$101:AN$101,LTA!J$105:AN$105)</f>
        <v>52.519999999999996</v>
      </c>
      <c r="U65" s="37">
        <f>SUMPRODUCT(LTA!J65:AN65,LTA!J$102:AN$102,LTA!J$105:AN$105)</f>
        <v>447.764025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4.72</v>
      </c>
      <c r="AB65" s="75">
        <f>-STOA!P65</f>
        <v>0</v>
      </c>
      <c r="AC65">
        <f t="shared" si="0"/>
        <v>11.372855361933762</v>
      </c>
      <c r="AD65">
        <f t="shared" si="1"/>
        <v>1280.9970721305392</v>
      </c>
      <c r="AE65">
        <f>'IDT-1'!F65</f>
        <v>0</v>
      </c>
      <c r="AF65" s="24"/>
      <c r="AG65">
        <f t="shared" si="2"/>
        <v>1280.9970721305392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10.924545183417834</v>
      </c>
      <c r="F66">
        <f>GT_Spot!T66</f>
        <v>0</v>
      </c>
      <c r="G66">
        <f>PPCL_NG!T66</f>
        <v>29.268074468784945</v>
      </c>
      <c r="H66">
        <f>PPCL_Spot!T66</f>
        <v>0</v>
      </c>
      <c r="I66">
        <f>Bawana_NG!T66</f>
        <v>52.822385403965136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583.98722685704934</v>
      </c>
      <c r="P66" s="36">
        <v>58.092776105137396</v>
      </c>
      <c r="Q66" s="36">
        <v>22.266979929481966</v>
      </c>
      <c r="R66" s="38">
        <v>24.2</v>
      </c>
      <c r="S66" s="38">
        <v>0</v>
      </c>
      <c r="T66" s="37">
        <f>SUMPRODUCT(LTA!J66:AN66,LTA!J$101:AN$101,LTA!J$105:AN$105)</f>
        <v>48.49</v>
      </c>
      <c r="U66" s="37">
        <f>SUMPRODUCT(LTA!J66:AN66,LTA!J$102:AN$102,LTA!J$105:AN$105)</f>
        <v>446.36909500000007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4.72</v>
      </c>
      <c r="AB66" s="75">
        <f>-STOA!P66</f>
        <v>0</v>
      </c>
      <c r="AC66">
        <f t="shared" si="0"/>
        <v>11.338915569940964</v>
      </c>
      <c r="AD66">
        <f t="shared" si="1"/>
        <v>1277.1742173778957</v>
      </c>
      <c r="AE66">
        <f>'IDT-1'!F66</f>
        <v>0</v>
      </c>
      <c r="AF66" s="24"/>
      <c r="AG66">
        <f t="shared" si="2"/>
        <v>1277.1742173778957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10.108042895442358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52.822385403965136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610.0338128075332</v>
      </c>
      <c r="P67" s="36">
        <v>58.092776105137396</v>
      </c>
      <c r="Q67" s="36">
        <v>22.266979929481966</v>
      </c>
      <c r="R67" s="38">
        <v>24.2</v>
      </c>
      <c r="S67" s="38">
        <v>0</v>
      </c>
      <c r="T67" s="37">
        <f>SUMPRODUCT(LTA!J67:AN67,LTA!J$101:AN$101,LTA!J$105:AN$105)</f>
        <v>42.47</v>
      </c>
      <c r="U67" s="37">
        <f>SUMPRODUCT(LTA!J67:AN67,LTA!J$102:AN$102,LTA!J$105:AN$105)</f>
        <v>427.03820999999999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4.8</v>
      </c>
      <c r="AB67" s="75">
        <f>-STOA!P67</f>
        <v>0</v>
      </c>
      <c r="AC67">
        <f t="shared" si="0"/>
        <v>11.33619746284573</v>
      </c>
      <c r="AD67">
        <f t="shared" si="1"/>
        <v>1276.8680596787144</v>
      </c>
      <c r="AE67">
        <f>'IDT-1'!F67</f>
        <v>0</v>
      </c>
      <c r="AF67" s="24"/>
      <c r="AG67">
        <f t="shared" si="2"/>
        <v>1276.8680596787144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10.108042895442358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52.822385403965136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610.0337606399213</v>
      </c>
      <c r="P68" s="36">
        <v>58.092776105137396</v>
      </c>
      <c r="Q68" s="36">
        <v>22.266979929481966</v>
      </c>
      <c r="R68" s="38">
        <v>24.2</v>
      </c>
      <c r="S68" s="38">
        <v>0</v>
      </c>
      <c r="T68" s="37">
        <f>SUMPRODUCT(LTA!J68:AN68,LTA!J$101:AN$101,LTA!J$105:AN$105)</f>
        <v>34.32</v>
      </c>
      <c r="U68" s="37">
        <f>SUMPRODUCT(LTA!J68:AN68,LTA!J$102:AN$102,LTA!J$105:AN$105)</f>
        <v>434.68700500000006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11.331786399770746</v>
      </c>
      <c r="AD68">
        <f t="shared" ref="AD68:AD98" si="4">SUM(B68:AB68,AI68:AR68)-AC68</f>
        <v>1276.3712135741775</v>
      </c>
      <c r="AE68">
        <f>'IDT-1'!F68</f>
        <v>0</v>
      </c>
      <c r="AF68" s="24"/>
      <c r="AG68">
        <f t="shared" ref="AG68:AG98" si="5">SUM(AD68:AF68)</f>
        <v>1276.3712135741775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10.108042895442358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52.822385403965136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673.70563807982489</v>
      </c>
      <c r="P69" s="36">
        <v>58.092776105137396</v>
      </c>
      <c r="Q69" s="36">
        <v>22.266979929481966</v>
      </c>
      <c r="R69" s="38">
        <v>22.069999999999997</v>
      </c>
      <c r="S69" s="38">
        <v>0</v>
      </c>
      <c r="T69" s="37">
        <f>SUMPRODUCT(LTA!J69:AN69,LTA!J$101:AN$101,LTA!J$105:AN$105)</f>
        <v>27.240000000000002</v>
      </c>
      <c r="U69" s="37">
        <f>SUMPRODUCT(LTA!J69:AN69,LTA!J$102:AN$102,LTA!J$105:AN$105)</f>
        <v>422.70534000000004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4.8</v>
      </c>
      <c r="AB69" s="75">
        <f>-STOA!P69</f>
        <v>0</v>
      </c>
      <c r="AC69">
        <f t="shared" si="3"/>
        <v>12.282690558184592</v>
      </c>
      <c r="AD69">
        <f t="shared" si="4"/>
        <v>1252.9005218556672</v>
      </c>
      <c r="AE69">
        <f>'IDT-1'!F69</f>
        <v>0</v>
      </c>
      <c r="AF69" s="24"/>
      <c r="AG69">
        <f t="shared" si="5"/>
        <v>1252.9005218556672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-65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10.108042895442358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643.40504439069502</v>
      </c>
      <c r="P70" s="36">
        <v>58.092776105137396</v>
      </c>
      <c r="Q70" s="36">
        <v>22.266979929481966</v>
      </c>
      <c r="R70" s="38">
        <v>15.260000000000002</v>
      </c>
      <c r="S70" s="38">
        <v>0</v>
      </c>
      <c r="T70" s="37">
        <f>SUMPRODUCT(LTA!J70:AN70,LTA!J$101:AN$101,LTA!J$105:AN$105)</f>
        <v>19.170000000000002</v>
      </c>
      <c r="U70" s="37">
        <f>SUMPRODUCT(LTA!J70:AN70,LTA!J$102:AN$102,LTA!J$105:AN$105)</f>
        <v>414.401385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17.43</v>
      </c>
      <c r="Z70" s="34">
        <f>IEX!P70</f>
        <v>0</v>
      </c>
      <c r="AA70" s="75">
        <f>STOA!J70</f>
        <v>4.8</v>
      </c>
      <c r="AB70" s="75">
        <f>-STOA!P70</f>
        <v>0</v>
      </c>
      <c r="AC70">
        <f t="shared" si="3"/>
        <v>11.758016437277542</v>
      </c>
      <c r="AD70">
        <f t="shared" si="4"/>
        <v>1274.1582618834791</v>
      </c>
      <c r="AE70">
        <f>'IDT-1'!F70</f>
        <v>0</v>
      </c>
      <c r="AF70" s="24"/>
      <c r="AG70">
        <f t="shared" si="5"/>
        <v>1274.1582618834791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10.108042895442358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49.997837463777515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641.01848306577972</v>
      </c>
      <c r="P71" s="36">
        <v>58.092776105137396</v>
      </c>
      <c r="Q71" s="36">
        <v>22.266979929481966</v>
      </c>
      <c r="R71" s="38">
        <v>7.5</v>
      </c>
      <c r="S71" s="38">
        <v>0</v>
      </c>
      <c r="T71" s="37">
        <f>SUMPRODUCT(LTA!J71:AN71,LTA!J$101:AN$101,LTA!J$105:AN$105)</f>
        <v>13.11</v>
      </c>
      <c r="U71" s="37">
        <f>SUMPRODUCT(LTA!J71:AN71,LTA!J$102:AN$102,LTA!J$105:AN$105)</f>
        <v>408.27939500000002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41.63</v>
      </c>
      <c r="Z71" s="34">
        <f>IEX!P71</f>
        <v>0</v>
      </c>
      <c r="AA71" s="75">
        <f>STOA!J71</f>
        <v>4.9000000000000004</v>
      </c>
      <c r="AB71" s="75">
        <f>-STOA!P71</f>
        <v>0</v>
      </c>
      <c r="AC71">
        <f t="shared" si="3"/>
        <v>11.735950068132462</v>
      </c>
      <c r="AD71">
        <f t="shared" si="4"/>
        <v>1241.5396143914866</v>
      </c>
      <c r="AE71">
        <f>'IDT-1'!F71</f>
        <v>0</v>
      </c>
      <c r="AF71" s="24"/>
      <c r="AG71">
        <f t="shared" si="5"/>
        <v>1241.5396143914866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10.108042895442358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49.997837463777515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654.89608696978212</v>
      </c>
      <c r="P72" s="36">
        <v>58.092776105137396</v>
      </c>
      <c r="Q72" s="36">
        <v>22.266979929481966</v>
      </c>
      <c r="R72" s="38">
        <v>4.58</v>
      </c>
      <c r="S72" s="38">
        <v>0</v>
      </c>
      <c r="T72" s="37">
        <f>SUMPRODUCT(LTA!J72:AN72,LTA!J$101:AN$101,LTA!J$105:AN$105)</f>
        <v>7.23</v>
      </c>
      <c r="U72" s="37">
        <f>SUMPRODUCT(LTA!J72:AN72,LTA!J$102:AN$102,LTA!J$105:AN$105)</f>
        <v>403.99732000000006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51.31</v>
      </c>
      <c r="Z72" s="34">
        <f>IEX!P72</f>
        <v>0</v>
      </c>
      <c r="AA72" s="75">
        <f>STOA!J72</f>
        <v>4.9000000000000004</v>
      </c>
      <c r="AB72" s="75">
        <f>-STOA!P72</f>
        <v>0</v>
      </c>
      <c r="AC72">
        <f t="shared" si="3"/>
        <v>11.73935344726573</v>
      </c>
      <c r="AD72">
        <f t="shared" si="4"/>
        <v>1262.0117399163557</v>
      </c>
      <c r="AE72">
        <f>'IDT-1'!F72</f>
        <v>0</v>
      </c>
      <c r="AF72" s="24"/>
      <c r="AG72">
        <f t="shared" si="5"/>
        <v>1262.0117399163557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10.108042895442358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69.606922770876622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696.5238167327559</v>
      </c>
      <c r="P73" s="36">
        <v>58.092776105137396</v>
      </c>
      <c r="Q73" s="36">
        <v>22.266979929481966</v>
      </c>
      <c r="R73" s="38">
        <v>2.27</v>
      </c>
      <c r="S73" s="38">
        <v>0</v>
      </c>
      <c r="T73" s="37">
        <f>SUMPRODUCT(LTA!J73:AN73,LTA!J$101:AN$101,LTA!J$105:AN$105)</f>
        <v>3.56</v>
      </c>
      <c r="U73" s="37">
        <f>SUMPRODUCT(LTA!J73:AN73,LTA!J$102:AN$102,LTA!J$105:AN$105)</f>
        <v>405.52853500000003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55.74</v>
      </c>
      <c r="Z73" s="34">
        <f>IEX!P73</f>
        <v>0</v>
      </c>
      <c r="AA73" s="75">
        <f>STOA!J73</f>
        <v>4.9000000000000004</v>
      </c>
      <c r="AB73" s="75">
        <f>-STOA!P73</f>
        <v>0</v>
      </c>
      <c r="AC73">
        <f t="shared" si="3"/>
        <v>12.721978487992137</v>
      </c>
      <c r="AD73">
        <f t="shared" si="4"/>
        <v>1272.2471449457023</v>
      </c>
      <c r="AE73">
        <f>'IDT-1'!F73</f>
        <v>0</v>
      </c>
      <c r="AF73" s="24"/>
      <c r="AG73">
        <f t="shared" si="5"/>
        <v>1272.2471449457023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10.108042895442358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69.606922770876622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717.25845413226546</v>
      </c>
      <c r="P74" s="36">
        <v>58.092776105137396</v>
      </c>
      <c r="Q74" s="36">
        <v>22.266979929481966</v>
      </c>
      <c r="R74" s="38">
        <v>0.69</v>
      </c>
      <c r="S74" s="38">
        <v>0</v>
      </c>
      <c r="T74" s="37">
        <f>SUMPRODUCT(LTA!J74:AN74,LTA!J$101:AN$101,LTA!J$105:AN$105)</f>
        <v>1.1299999999999999</v>
      </c>
      <c r="U74" s="37">
        <f>SUMPRODUCT(LTA!J74:AN74,LTA!J$102:AN$102,LTA!J$105:AN$105)</f>
        <v>404.88602500000002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47.55</v>
      </c>
      <c r="Z74" s="34">
        <f>IEX!P74</f>
        <v>0</v>
      </c>
      <c r="AA74" s="75">
        <f>STOA!J74</f>
        <v>4.9000000000000004</v>
      </c>
      <c r="AB74" s="75">
        <f>-STOA!P74</f>
        <v>0</v>
      </c>
      <c r="AC74">
        <f t="shared" si="3"/>
        <v>12.880210484329774</v>
      </c>
      <c r="AD74">
        <f t="shared" si="4"/>
        <v>1269.9810403488741</v>
      </c>
      <c r="AE74">
        <f>'IDT-1'!F74</f>
        <v>0</v>
      </c>
      <c r="AF74" s="24"/>
      <c r="AG74">
        <f t="shared" si="5"/>
        <v>1269.9810403488741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10.199106344950849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69.606922770876622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739.36488114676638</v>
      </c>
      <c r="P75" s="36">
        <v>58.092776105137396</v>
      </c>
      <c r="Q75" s="36">
        <v>22.266979929481966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404.69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41.23</v>
      </c>
      <c r="Z75" s="34">
        <f>IEX!P75</f>
        <v>0</v>
      </c>
      <c r="AA75" s="75">
        <f>STOA!J75</f>
        <v>4.9000000000000004</v>
      </c>
      <c r="AB75" s="75">
        <f>-STOA!P75</f>
        <v>0</v>
      </c>
      <c r="AC75">
        <f t="shared" si="3"/>
        <v>12.824628829969152</v>
      </c>
      <c r="AD75">
        <f t="shared" si="4"/>
        <v>1303.8980874672441</v>
      </c>
      <c r="AE75">
        <f>'IDT-1'!F75</f>
        <v>0</v>
      </c>
      <c r="AF75" s="24"/>
      <c r="AG75">
        <f t="shared" si="5"/>
        <v>1303.8980874672441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10.199106344950849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69.606922770876622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765.96732297070912</v>
      </c>
      <c r="P76" s="36">
        <v>58.092776105137396</v>
      </c>
      <c r="Q76" s="36">
        <v>22.266979929481966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404.69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20.170000000000002</v>
      </c>
      <c r="Z76" s="34">
        <f>IEX!P76</f>
        <v>0</v>
      </c>
      <c r="AA76" s="75">
        <f>STOA!J76</f>
        <v>4.9000000000000004</v>
      </c>
      <c r="AB76" s="75">
        <f>-STOA!P76</f>
        <v>0</v>
      </c>
      <c r="AC76">
        <f t="shared" si="3"/>
        <v>12.873402318019849</v>
      </c>
      <c r="AD76">
        <f t="shared" si="4"/>
        <v>1309.3917558031364</v>
      </c>
      <c r="AE76">
        <f>'IDT-1'!F76</f>
        <v>0</v>
      </c>
      <c r="AF76" s="24"/>
      <c r="AG76">
        <f t="shared" si="5"/>
        <v>1309.3917558031364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10.502141203703705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69.610000000000014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769.78755046378433</v>
      </c>
      <c r="P77" s="36">
        <v>58.092776105137396</v>
      </c>
      <c r="Q77" s="36">
        <v>22.266979929481966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404.69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16.22</v>
      </c>
      <c r="Z77" s="34">
        <f>IEX!P77</f>
        <v>0</v>
      </c>
      <c r="AA77" s="75">
        <f>STOA!J77</f>
        <v>4.9000000000000004</v>
      </c>
      <c r="AB77" s="75">
        <f>-STOA!P77</f>
        <v>0</v>
      </c>
      <c r="AC77">
        <f t="shared" si="3"/>
        <v>12.874954106332222</v>
      </c>
      <c r="AD77">
        <f t="shared" si="4"/>
        <v>1309.5665435957753</v>
      </c>
      <c r="AE77">
        <f>'IDT-1'!F77</f>
        <v>0</v>
      </c>
      <c r="AF77" s="24"/>
      <c r="AG77">
        <f t="shared" si="5"/>
        <v>1309.5665435957753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-70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10.502141203703705</v>
      </c>
      <c r="F78">
        <f>GT_Spot!T78</f>
        <v>0</v>
      </c>
      <c r="G78">
        <f>PPCL_NG!T78</f>
        <v>29.6</v>
      </c>
      <c r="H78">
        <f>PPCL_Spot!T78</f>
        <v>0</v>
      </c>
      <c r="I78">
        <f>Bawana_NG!T78</f>
        <v>69.610000000000014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769.78755046378433</v>
      </c>
      <c r="P78" s="36">
        <v>58.092776105137396</v>
      </c>
      <c r="Q78" s="36">
        <v>22.266979929481966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404.69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2.85</v>
      </c>
      <c r="Z78" s="34">
        <f>IEX!P78</f>
        <v>0</v>
      </c>
      <c r="AA78" s="75">
        <f>STOA!J78</f>
        <v>4.9000000000000004</v>
      </c>
      <c r="AB78" s="75">
        <f>-STOA!P78</f>
        <v>0</v>
      </c>
      <c r="AC78">
        <f t="shared" si="3"/>
        <v>12.762578106332219</v>
      </c>
      <c r="AD78">
        <f t="shared" si="4"/>
        <v>1296.9089195957752</v>
      </c>
      <c r="AE78">
        <f>'IDT-1'!F78</f>
        <v>0</v>
      </c>
      <c r="AF78" s="24"/>
      <c r="AG78">
        <f t="shared" si="5"/>
        <v>1296.9089195957752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-70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10.805175808720113</v>
      </c>
      <c r="F79">
        <f>GT_Spot!T79</f>
        <v>0</v>
      </c>
      <c r="G79">
        <f>PPCL_NG!T79</f>
        <v>29.6</v>
      </c>
      <c r="H79">
        <f>PPCL_Spot!T79</f>
        <v>0</v>
      </c>
      <c r="I79">
        <f>Bawana_NG!T79</f>
        <v>69.610000000000014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765.91744843367644</v>
      </c>
      <c r="P79" s="36">
        <v>58.092776105137396</v>
      </c>
      <c r="Q79" s="36">
        <v>22.266979929481966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404.61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4.9000000000000004</v>
      </c>
      <c r="AB79" s="75">
        <f>-STOA!P79</f>
        <v>0</v>
      </c>
      <c r="AC79">
        <f t="shared" si="3"/>
        <v>12.439060087325556</v>
      </c>
      <c r="AD79">
        <f t="shared" si="4"/>
        <v>1320.7353701896907</v>
      </c>
      <c r="AE79">
        <f>'IDT-1'!F79</f>
        <v>-16.628</v>
      </c>
      <c r="AF79" s="24"/>
      <c r="AG79">
        <f t="shared" si="5"/>
        <v>1304.1073701896908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10.805175808720113</v>
      </c>
      <c r="F80">
        <f>GT_Spot!T80</f>
        <v>0</v>
      </c>
      <c r="G80">
        <f>PPCL_NG!T80</f>
        <v>29.6</v>
      </c>
      <c r="H80">
        <f>PPCL_Spot!T80</f>
        <v>0</v>
      </c>
      <c r="I80">
        <f>Bawana_NG!T80</f>
        <v>69.610000000000014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757.33732509573451</v>
      </c>
      <c r="P80" s="36">
        <v>58.092776105137396</v>
      </c>
      <c r="Q80" s="36">
        <v>22.266979929481966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404.61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</v>
      </c>
      <c r="AA80" s="75">
        <f>STOA!J80</f>
        <v>4.9000000000000004</v>
      </c>
      <c r="AB80" s="75">
        <f>-STOA!P80</f>
        <v>0</v>
      </c>
      <c r="AC80">
        <f t="shared" si="3"/>
        <v>12.452336277173618</v>
      </c>
      <c r="AD80">
        <f t="shared" si="4"/>
        <v>1302.1419706619006</v>
      </c>
      <c r="AE80">
        <f>'IDT-1'!F80</f>
        <v>-14.266999999999999</v>
      </c>
      <c r="AF80" s="24"/>
      <c r="AG80">
        <f t="shared" si="5"/>
        <v>1287.8749706619005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10.805175808720113</v>
      </c>
      <c r="F81">
        <f>GT_Spot!T81</f>
        <v>0</v>
      </c>
      <c r="G81">
        <f>PPCL_NG!T81</f>
        <v>29.6</v>
      </c>
      <c r="H81">
        <f>PPCL_Spot!T81</f>
        <v>0</v>
      </c>
      <c r="I81">
        <f>Bawana_NG!T81</f>
        <v>52.822385403965136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752.30750688644207</v>
      </c>
      <c r="P81" s="36">
        <v>58.092776105137396</v>
      </c>
      <c r="Q81" s="36">
        <v>22.266979929481966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404.13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4.9000000000000004</v>
      </c>
      <c r="AB81" s="75">
        <f>-STOA!P81</f>
        <v>0</v>
      </c>
      <c r="AC81">
        <f t="shared" si="3"/>
        <v>12.078556318042832</v>
      </c>
      <c r="AD81">
        <f t="shared" si="4"/>
        <v>1300.218317815704</v>
      </c>
      <c r="AE81">
        <f>'IDT-1'!F81</f>
        <v>-37.129000000000005</v>
      </c>
      <c r="AF81" s="24"/>
      <c r="AG81">
        <f t="shared" si="5"/>
        <v>1263.0893178157041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10.805175808720113</v>
      </c>
      <c r="F82">
        <f>GT_Spot!T82</f>
        <v>0</v>
      </c>
      <c r="G82">
        <f>PPCL_NG!T82</f>
        <v>29.6</v>
      </c>
      <c r="H82">
        <f>PPCL_Spot!T82</f>
        <v>0</v>
      </c>
      <c r="I82">
        <f>Bawana_NG!T82</f>
        <v>52.822385403965136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759.68718884315103</v>
      </c>
      <c r="P82" s="36">
        <v>58.092776105137396</v>
      </c>
      <c r="Q82" s="36">
        <v>22.266979929481966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359.98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4.9000000000000004</v>
      </c>
      <c r="AB82" s="75">
        <f>-STOA!P82</f>
        <v>0</v>
      </c>
      <c r="AC82">
        <f t="shared" si="3"/>
        <v>11.754977519261873</v>
      </c>
      <c r="AD82">
        <f t="shared" si="4"/>
        <v>1263.7715785711939</v>
      </c>
      <c r="AE82">
        <f>'IDT-1'!F82</f>
        <v>-19.887</v>
      </c>
      <c r="AF82" s="24"/>
      <c r="AG82">
        <f t="shared" si="5"/>
        <v>1243.884578571194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10.805175808720113</v>
      </c>
      <c r="F83">
        <f>GT_Spot!T83</f>
        <v>0</v>
      </c>
      <c r="G83">
        <f>PPCL_NG!T83</f>
        <v>29.95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696.82676355306342</v>
      </c>
      <c r="P83" s="36">
        <v>58.092776105137396</v>
      </c>
      <c r="Q83" s="36">
        <v>22.266979929481966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406.77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4.8</v>
      </c>
      <c r="AB83" s="75">
        <f>-STOA!P83</f>
        <v>0</v>
      </c>
      <c r="AC83">
        <f t="shared" si="3"/>
        <v>11.70453905193105</v>
      </c>
      <c r="AD83">
        <f t="shared" si="4"/>
        <v>1238.0015917484368</v>
      </c>
      <c r="AE83">
        <f>'IDT-1'!F83</f>
        <v>-55.981000000000002</v>
      </c>
      <c r="AF83" s="24"/>
      <c r="AG83">
        <f t="shared" si="5"/>
        <v>1182.0205917484368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10.805175808720113</v>
      </c>
      <c r="F84">
        <f>GT_Spot!T84</f>
        <v>0</v>
      </c>
      <c r="G84">
        <f>PPCL_NG!T84</f>
        <v>29.95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671.74604289153399</v>
      </c>
      <c r="P84" s="36">
        <v>58.092776105137396</v>
      </c>
      <c r="Q84" s="36">
        <v>22.266979929481966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407.09999999999997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4.8</v>
      </c>
      <c r="AB84" s="75">
        <f>-STOA!P84</f>
        <v>0</v>
      </c>
      <c r="AC84">
        <f t="shared" si="3"/>
        <v>11.39795143488764</v>
      </c>
      <c r="AD84">
        <f t="shared" si="4"/>
        <v>1223.5574587039509</v>
      </c>
      <c r="AE84">
        <f>'IDT-1'!F84</f>
        <v>-75.61699999999999</v>
      </c>
      <c r="AF84" s="24"/>
      <c r="AG84">
        <f t="shared" si="5"/>
        <v>1147.940458703951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10.805175808720113</v>
      </c>
      <c r="F85">
        <f>GT_Spot!T85</f>
        <v>0</v>
      </c>
      <c r="G85">
        <f>PPCL_NG!T85</f>
        <v>29.95</v>
      </c>
      <c r="H85">
        <f>PPCL_Spot!T85</f>
        <v>0</v>
      </c>
      <c r="I85">
        <f>Bawana_NG!T85</f>
        <v>52.822385403965136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668.81135787943242</v>
      </c>
      <c r="P85" s="36">
        <v>58.092776105137396</v>
      </c>
      <c r="Q85" s="36">
        <v>22.266979929481966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407.44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4.8</v>
      </c>
      <c r="AB85" s="75">
        <f>-STOA!P85</f>
        <v>0</v>
      </c>
      <c r="AC85">
        <f t="shared" si="3"/>
        <v>11.907805858112864</v>
      </c>
      <c r="AD85">
        <f t="shared" si="4"/>
        <v>1160.4529192686241</v>
      </c>
      <c r="AE85">
        <f>'IDT-1'!F85</f>
        <v>-111.229</v>
      </c>
      <c r="AF85" s="24"/>
      <c r="AG85">
        <f t="shared" si="5"/>
        <v>1049.2239192686241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10.805175808720113</v>
      </c>
      <c r="F86">
        <f>GT_Spot!T86</f>
        <v>0</v>
      </c>
      <c r="G86">
        <f>PPCL_NG!T86</f>
        <v>29.95</v>
      </c>
      <c r="H86">
        <f>PPCL_Spot!T86</f>
        <v>0</v>
      </c>
      <c r="I86">
        <f>Bawana_NG!T86</f>
        <v>52.822385403965136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654.81030488984106</v>
      </c>
      <c r="P86" s="36">
        <v>58.092776105137396</v>
      </c>
      <c r="Q86" s="36">
        <v>22.266979929481966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407.59999999999997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4.8</v>
      </c>
      <c r="AB86" s="75">
        <f>-STOA!P86</f>
        <v>0</v>
      </c>
      <c r="AC86">
        <f t="shared" si="3"/>
        <v>11.78600459180446</v>
      </c>
      <c r="AD86">
        <f t="shared" si="4"/>
        <v>1146.7336675453412</v>
      </c>
      <c r="AE86">
        <f>'IDT-1'!F86</f>
        <v>-148.69800000000001</v>
      </c>
      <c r="AF86" s="24"/>
      <c r="AG86">
        <f t="shared" si="5"/>
        <v>998.0356675453412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10.805175808720113</v>
      </c>
      <c r="F87">
        <f>GT_Spot!T87</f>
        <v>0</v>
      </c>
      <c r="G87">
        <f>PPCL_NG!T87</f>
        <v>29.95</v>
      </c>
      <c r="H87">
        <f>PPCL_Spot!T87</f>
        <v>0</v>
      </c>
      <c r="I87">
        <f>Bawana_NG!T87</f>
        <v>53.387583178670035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594.64591018730368</v>
      </c>
      <c r="P87" s="36">
        <v>58.092776105137396</v>
      </c>
      <c r="Q87" s="36">
        <v>22.266979929481966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407.52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4.8</v>
      </c>
      <c r="AB87" s="75">
        <f>-STOA!P87</f>
        <v>0</v>
      </c>
      <c r="AC87">
        <f t="shared" si="3"/>
        <v>10.905702557951722</v>
      </c>
      <c r="AD87">
        <f t="shared" si="4"/>
        <v>1127.9347726513613</v>
      </c>
      <c r="AE87">
        <f>'IDT-1'!F87</f>
        <v>-187.59100000000001</v>
      </c>
      <c r="AF87" s="24"/>
      <c r="AG87">
        <f t="shared" si="5"/>
        <v>940.34377265136129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10.805175808720113</v>
      </c>
      <c r="F88">
        <f>GT_Spot!T88</f>
        <v>0</v>
      </c>
      <c r="G88">
        <f>PPCL_NG!T88</f>
        <v>29.95</v>
      </c>
      <c r="H88">
        <f>PPCL_Spot!T88</f>
        <v>0</v>
      </c>
      <c r="I88">
        <f>Bawana_NG!T88</f>
        <v>53.387583178670035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588.45804197756331</v>
      </c>
      <c r="P88" s="36">
        <v>58.092776105137396</v>
      </c>
      <c r="Q88" s="36">
        <v>22.266979929481966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407.52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4.8</v>
      </c>
      <c r="AB88" s="75">
        <f>-STOA!P88</f>
        <v>0</v>
      </c>
      <c r="AC88">
        <f t="shared" si="3"/>
        <v>10.851249317706007</v>
      </c>
      <c r="AD88">
        <f t="shared" si="4"/>
        <v>1121.8013576818666</v>
      </c>
      <c r="AE88">
        <f>'IDT-1'!F88</f>
        <v>-188</v>
      </c>
      <c r="AF88" s="24"/>
      <c r="AG88">
        <f t="shared" si="5"/>
        <v>933.80135768186665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11.021078565562551</v>
      </c>
      <c r="F89">
        <f>GT_Spot!T89</f>
        <v>0</v>
      </c>
      <c r="G89">
        <f>PPCL_NG!T89</f>
        <v>29.95</v>
      </c>
      <c r="H89">
        <f>PPCL_Spot!T89</f>
        <v>0</v>
      </c>
      <c r="I89">
        <f>Bawana_NG!T89</f>
        <v>53.387583178670035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584.1896016290051</v>
      </c>
      <c r="P89" s="36">
        <v>58.092776105137396</v>
      </c>
      <c r="Q89" s="36">
        <v>22.266979929481966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407.38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4.8</v>
      </c>
      <c r="AB89" s="75">
        <f>-STOA!P89</f>
        <v>0</v>
      </c>
      <c r="AC89">
        <f t="shared" si="3"/>
        <v>10.636792436455002</v>
      </c>
      <c r="AD89">
        <f t="shared" si="4"/>
        <v>1137.823276971402</v>
      </c>
      <c r="AE89">
        <f>'IDT-1'!F89</f>
        <v>-184.94200000000001</v>
      </c>
      <c r="AF89" s="24"/>
      <c r="AG89">
        <f t="shared" si="5"/>
        <v>952.88127697140203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11.021078565562551</v>
      </c>
      <c r="F90">
        <f>GT_Spot!T90</f>
        <v>0</v>
      </c>
      <c r="G90">
        <f>PPCL_NG!T90</f>
        <v>29.95</v>
      </c>
      <c r="H90">
        <f>PPCL_Spot!T90</f>
        <v>0</v>
      </c>
      <c r="I90">
        <f>Bawana_NG!T90</f>
        <v>53.387583178670035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573.0306220931916</v>
      </c>
      <c r="P90" s="36">
        <v>58.092776105137396</v>
      </c>
      <c r="Q90" s="36">
        <v>22.266979929481966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407.38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4.8</v>
      </c>
      <c r="AB90" s="75">
        <f>-STOA!P90</f>
        <v>0</v>
      </c>
      <c r="AC90">
        <f t="shared" si="3"/>
        <v>10.538593416539845</v>
      </c>
      <c r="AD90">
        <f t="shared" si="4"/>
        <v>1126.7624964555037</v>
      </c>
      <c r="AE90">
        <f>'IDT-1'!F90</f>
        <v>-174</v>
      </c>
      <c r="AF90" s="24"/>
      <c r="AG90">
        <f t="shared" si="5"/>
        <v>952.76249645550365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11.021078565562551</v>
      </c>
      <c r="F91">
        <f>GT_Spot!T91</f>
        <v>0</v>
      </c>
      <c r="G91">
        <f>PPCL_NG!T91</f>
        <v>30.498069742421368</v>
      </c>
      <c r="H91">
        <f>PPCL_Spot!T91</f>
        <v>0</v>
      </c>
      <c r="I91">
        <f>Bawana_NG!T91</f>
        <v>53.387583178670035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567.84704364268669</v>
      </c>
      <c r="P91" s="36">
        <v>58.092776105137396</v>
      </c>
      <c r="Q91" s="36">
        <v>22.266979929481966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407.31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-39</v>
      </c>
      <c r="AA91" s="75">
        <f>STOA!J91</f>
        <v>4.8</v>
      </c>
      <c r="AB91" s="75">
        <f>-STOA!P91</f>
        <v>0</v>
      </c>
      <c r="AC91">
        <f t="shared" si="3"/>
        <v>10.577088087608468</v>
      </c>
      <c r="AD91">
        <f t="shared" si="4"/>
        <v>1113.0184930763517</v>
      </c>
      <c r="AE91">
        <f>'IDT-1'!F91</f>
        <v>-147.13299999999998</v>
      </c>
      <c r="AF91" s="24"/>
      <c r="AG91">
        <f t="shared" si="5"/>
        <v>965.88549307635162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11.021078565562551</v>
      </c>
      <c r="F92">
        <f>GT_Spot!T92</f>
        <v>0</v>
      </c>
      <c r="G92">
        <f>PPCL_NG!T92</f>
        <v>30.498069742421368</v>
      </c>
      <c r="H92">
        <f>PPCL_Spot!T92</f>
        <v>0</v>
      </c>
      <c r="I92">
        <f>Bawana_NG!T92</f>
        <v>53.387583178670035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565.27109408010733</v>
      </c>
      <c r="P92" s="36">
        <v>58.092776105137396</v>
      </c>
      <c r="Q92" s="36">
        <v>22.266979929481966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407.31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-39</v>
      </c>
      <c r="AA92" s="75">
        <f>STOA!J92</f>
        <v>4.8</v>
      </c>
      <c r="AB92" s="75">
        <f>-STOA!P92</f>
        <v>0</v>
      </c>
      <c r="AC92">
        <f t="shared" si="3"/>
        <v>10.55441973145777</v>
      </c>
      <c r="AD92">
        <f t="shared" si="4"/>
        <v>1110.465211869923</v>
      </c>
      <c r="AE92">
        <f>'IDT-1'!F92</f>
        <v>-151.91300000000001</v>
      </c>
      <c r="AF92" s="24"/>
      <c r="AG92">
        <f t="shared" si="5"/>
        <v>958.55221186992298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11.021078565562551</v>
      </c>
      <c r="F93">
        <f>GT_Spot!T93</f>
        <v>0</v>
      </c>
      <c r="G93">
        <f>PPCL_NG!T93</f>
        <v>30.498069742421368</v>
      </c>
      <c r="H93">
        <f>PPCL_Spot!T93</f>
        <v>0</v>
      </c>
      <c r="I93">
        <f>Bawana_NG!T93</f>
        <v>53.387583178670035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561.76170786420471</v>
      </c>
      <c r="P93" s="36">
        <v>58.092776105137396</v>
      </c>
      <c r="Q93" s="36">
        <v>22.266979929481966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407.31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-39</v>
      </c>
      <c r="AA93" s="75">
        <f>STOA!J93</f>
        <v>4.8</v>
      </c>
      <c r="AB93" s="75">
        <f>-STOA!P93</f>
        <v>0</v>
      </c>
      <c r="AC93">
        <f t="shared" si="3"/>
        <v>10.523537132757827</v>
      </c>
      <c r="AD93">
        <f t="shared" si="4"/>
        <v>1106.9867082527203</v>
      </c>
      <c r="AE93">
        <f>'IDT-1'!F93</f>
        <v>-158.303</v>
      </c>
      <c r="AF93" s="24"/>
      <c r="AG93">
        <f t="shared" si="5"/>
        <v>948.68370825272029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11.021078565562551</v>
      </c>
      <c r="F94">
        <f>GT_Spot!T94</f>
        <v>0</v>
      </c>
      <c r="G94">
        <f>PPCL_NG!T94</f>
        <v>30.498069742421368</v>
      </c>
      <c r="H94">
        <f>PPCL_Spot!T94</f>
        <v>0</v>
      </c>
      <c r="I94">
        <f>Bawana_NG!T94</f>
        <v>53.387583178670035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557.1577424654746</v>
      </c>
      <c r="P94" s="36">
        <v>58.092776105137396</v>
      </c>
      <c r="Q94" s="36">
        <v>22.266979929481966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407.31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4.8</v>
      </c>
      <c r="AB94" s="75">
        <f>-STOA!P94</f>
        <v>0</v>
      </c>
      <c r="AC94">
        <f t="shared" si="3"/>
        <v>10.314337814327288</v>
      </c>
      <c r="AD94">
        <f t="shared" si="4"/>
        <v>1121.5919421724207</v>
      </c>
      <c r="AE94">
        <f>'IDT-1'!F94</f>
        <v>-185.05099999999999</v>
      </c>
      <c r="AF94" s="24"/>
      <c r="AG94">
        <f t="shared" si="5"/>
        <v>936.54094217242073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11.021078565562551</v>
      </c>
      <c r="F95">
        <f>GT_Spot!T95</f>
        <v>0</v>
      </c>
      <c r="G95">
        <f>PPCL_NG!T95</f>
        <v>30.498069742421368</v>
      </c>
      <c r="H95">
        <f>PPCL_Spot!T95</f>
        <v>0</v>
      </c>
      <c r="I95">
        <f>Bawana_NG!T95</f>
        <v>53.387583178670035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550.95138828452616</v>
      </c>
      <c r="P95" s="36">
        <v>58.092776105137396</v>
      </c>
      <c r="Q95" s="36">
        <v>22.266979929481966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407.24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4.72</v>
      </c>
      <c r="AB95" s="75">
        <f>-STOA!P95</f>
        <v>0</v>
      </c>
      <c r="AC95">
        <f t="shared" si="3"/>
        <v>10.302792535145921</v>
      </c>
      <c r="AD95">
        <f t="shared" si="4"/>
        <v>1110.2471332706536</v>
      </c>
      <c r="AE95">
        <f>'IDT-1'!F95</f>
        <v>-193.24799999999999</v>
      </c>
      <c r="AF95" s="24"/>
      <c r="AG95">
        <f t="shared" si="5"/>
        <v>916.9991332706536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11.220889954702903</v>
      </c>
      <c r="F96">
        <f>GT_Spot!T96</f>
        <v>0</v>
      </c>
      <c r="G96">
        <f>PPCL_NG!T96</f>
        <v>30.498069742421368</v>
      </c>
      <c r="H96">
        <f>PPCL_Spot!T96</f>
        <v>0</v>
      </c>
      <c r="I96">
        <f>Bawana_NG!T96</f>
        <v>53.387583178670035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550.95138828452616</v>
      </c>
      <c r="P96" s="36">
        <v>58.092776105137396</v>
      </c>
      <c r="Q96" s="36">
        <v>22.266979929481966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407.24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4.72</v>
      </c>
      <c r="AB96" s="75">
        <f>-STOA!P96</f>
        <v>0</v>
      </c>
      <c r="AC96">
        <f t="shared" si="3"/>
        <v>10.437722788203287</v>
      </c>
      <c r="AD96">
        <f t="shared" si="4"/>
        <v>1095.3120144067368</v>
      </c>
      <c r="AE96">
        <f>'IDT-1'!F96</f>
        <v>-198.96199999999999</v>
      </c>
      <c r="AF96" s="24"/>
      <c r="AG96">
        <f t="shared" si="5"/>
        <v>896.35001440673682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11.220889954702903</v>
      </c>
      <c r="F97">
        <f>GT_Spot!T97</f>
        <v>0</v>
      </c>
      <c r="G97">
        <f>PPCL_NG!T97</f>
        <v>30.498069742421368</v>
      </c>
      <c r="H97">
        <f>PPCL_Spot!T97</f>
        <v>0</v>
      </c>
      <c r="I97">
        <f>Bawana_NG!T97</f>
        <v>53.387583178670035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581.93359403926263</v>
      </c>
      <c r="P97" s="36">
        <v>58.092776105137396</v>
      </c>
      <c r="Q97" s="36">
        <v>22.266979929481966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407.24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4.72</v>
      </c>
      <c r="AB97" s="75">
        <f>-STOA!P97</f>
        <v>0</v>
      </c>
      <c r="AC97">
        <f t="shared" si="3"/>
        <v>10.976710024510824</v>
      </c>
      <c r="AD97">
        <f t="shared" si="4"/>
        <v>1095.7552329251655</v>
      </c>
      <c r="AE97">
        <f>'IDT-1'!F97</f>
        <v>-203.983</v>
      </c>
      <c r="AF97" s="24"/>
      <c r="AG97">
        <f t="shared" si="5"/>
        <v>891.77223292516555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11.220889954702903</v>
      </c>
      <c r="F98">
        <f>GT_Spot!T98</f>
        <v>0</v>
      </c>
      <c r="G98">
        <f>PPCL_NG!T98</f>
        <v>30.498069742421368</v>
      </c>
      <c r="H98">
        <f>PPCL_Spot!T98</f>
        <v>0</v>
      </c>
      <c r="I98">
        <f>Bawana_NG!T98</f>
        <v>53.387583178670035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630.34358324508491</v>
      </c>
      <c r="P98" s="36">
        <v>58.092776105137396</v>
      </c>
      <c r="Q98" s="36">
        <v>22.266979929481966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407.24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4.72</v>
      </c>
      <c r="AB98" s="75">
        <f>-STOA!P98</f>
        <v>0</v>
      </c>
      <c r="AC98">
        <f t="shared" si="3"/>
        <v>11.935405580853782</v>
      </c>
      <c r="AD98">
        <f t="shared" si="4"/>
        <v>1083.2065265746451</v>
      </c>
      <c r="AE98">
        <f>'IDT-1'!F98</f>
        <v>-185</v>
      </c>
      <c r="AF98" s="24"/>
      <c r="AG98">
        <f t="shared" si="5"/>
        <v>898.20652657464507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-130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0.17692919999999965</v>
      </c>
      <c r="E99">
        <f t="shared" si="6"/>
        <v>0.26281079320760037</v>
      </c>
      <c r="F99">
        <f t="shared" si="6"/>
        <v>0</v>
      </c>
      <c r="G99">
        <f t="shared" si="6"/>
        <v>0.72453478181695197</v>
      </c>
      <c r="H99">
        <f t="shared" si="6"/>
        <v>0</v>
      </c>
      <c r="I99">
        <f t="shared" si="6"/>
        <v>1.3839792708256011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14.370881255636974</v>
      </c>
      <c r="P99" s="36">
        <f t="shared" si="6"/>
        <v>1.3143494691100466</v>
      </c>
      <c r="Q99" s="36">
        <f t="shared" si="6"/>
        <v>0.40738790183728874</v>
      </c>
      <c r="R99" s="38">
        <f>SUM(R3:R98)/4000</f>
        <v>0.23569936313686329</v>
      </c>
      <c r="S99" s="38">
        <f t="shared" si="6"/>
        <v>0</v>
      </c>
      <c r="T99" s="37">
        <f t="shared" si="6"/>
        <v>0.67720250000000026</v>
      </c>
      <c r="U99" s="37">
        <f t="shared" si="6"/>
        <v>10.046278032499993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7.3532500000000001E-2</v>
      </c>
      <c r="Z99" s="34">
        <f t="shared" si="6"/>
        <v>-1.6375250000000001</v>
      </c>
      <c r="AA99" s="75">
        <f t="shared" si="6"/>
        <v>0.11340000000000006</v>
      </c>
      <c r="AB99" s="75">
        <f t="shared" si="6"/>
        <v>0</v>
      </c>
      <c r="AC99">
        <f t="shared" si="6"/>
        <v>0.28365769209862407</v>
      </c>
      <c r="AD99">
        <f t="shared" si="6"/>
        <v>27.184057375972714</v>
      </c>
      <c r="AE99">
        <f t="shared" si="6"/>
        <v>-1.58527475</v>
      </c>
      <c r="AG99">
        <f t="shared" si="6"/>
        <v>25.59878262597271</v>
      </c>
      <c r="AI99">
        <f t="shared" si="6"/>
        <v>0</v>
      </c>
      <c r="AJ99">
        <f t="shared" si="6"/>
        <v>0</v>
      </c>
      <c r="AK99">
        <f t="shared" si="6"/>
        <v>5.3255000000000004E-2</v>
      </c>
      <c r="AL99">
        <f t="shared" si="6"/>
        <v>-0.73499999999999999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45222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1.1907000000000001</v>
      </c>
      <c r="E3">
        <f>GT_NG!S3</f>
        <v>2.0838795630162537</v>
      </c>
      <c r="F3">
        <f>GT_Spot!S3</f>
        <v>0</v>
      </c>
      <c r="G3">
        <f>PPCL_NG!S3</f>
        <v>48.18</v>
      </c>
      <c r="H3">
        <f>PPCL_Spot!S3</f>
        <v>0</v>
      </c>
      <c r="I3">
        <f>Bawana_NG!S3</f>
        <v>18.999132301228475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0.56999999999999995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62.93</v>
      </c>
      <c r="AB3" s="75">
        <f>-STOA!Q3</f>
        <v>0</v>
      </c>
      <c r="AC3">
        <f>SUMIF(B3:AB3,"&gt;0")*$AC$2-SUMIF(B3:AB3,"&lt;0")*($AC$2/(1-$AC$2))+SUMIF(AI3:AR3,"&gt;0")*$AC$2-SUMIF(AI3:AR3,"&lt;0")*($AC$2/(1-$AC$2))</f>
        <v>1.2990025110558783</v>
      </c>
      <c r="AD3">
        <f>SUM(B3:AB3,AI3:AR3)-AC3</f>
        <v>119.11470935318886</v>
      </c>
      <c r="AE3">
        <f>'IDT-1'!E3</f>
        <v>0</v>
      </c>
      <c r="AF3" s="24"/>
      <c r="AG3">
        <f>SUM(AD3:AF3)+AT3</f>
        <v>119.11470935318886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-13.54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1.1907000000000001</v>
      </c>
      <c r="E4">
        <f>GT_NG!S4</f>
        <v>2.0838795630162537</v>
      </c>
      <c r="F4">
        <f>GT_Spot!S4</f>
        <v>0</v>
      </c>
      <c r="G4">
        <f>PPCL_NG!S4</f>
        <v>48.18</v>
      </c>
      <c r="H4">
        <f>PPCL_Spot!S4</f>
        <v>0</v>
      </c>
      <c r="I4">
        <f>Bawana_NG!S4</f>
        <v>18.999132301228475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62.93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1.1737766644053538</v>
      </c>
      <c r="AD4">
        <f t="shared" ref="AD4:AD67" si="1">SUM(B4:AB4,AI4:AR4)-AC4</f>
        <v>132.20993519983938</v>
      </c>
      <c r="AE4">
        <f>'IDT-1'!E4</f>
        <v>0</v>
      </c>
      <c r="AF4" s="24"/>
      <c r="AG4">
        <f t="shared" ref="AG4:AG67" si="2">SUM(AD4:AF4)+AT4</f>
        <v>132.20993519983938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1.1907000000000001</v>
      </c>
      <c r="E5">
        <f>GT_NG!S5</f>
        <v>2.0838795630162537</v>
      </c>
      <c r="F5">
        <f>GT_Spot!S5</f>
        <v>0</v>
      </c>
      <c r="G5">
        <f>PPCL_NG!S5</f>
        <v>48.18</v>
      </c>
      <c r="H5">
        <f>PPCL_Spot!S5</f>
        <v>0</v>
      </c>
      <c r="I5">
        <f>Bawana_NG!S5</f>
        <v>18.999132301228475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62.93</v>
      </c>
      <c r="AB5" s="75">
        <f>-STOA!Q5</f>
        <v>0</v>
      </c>
      <c r="AC5">
        <f t="shared" si="0"/>
        <v>1.4401204900712132</v>
      </c>
      <c r="AD5">
        <f t="shared" si="1"/>
        <v>101.94359137417352</v>
      </c>
      <c r="AE5">
        <f>'IDT-1'!E5</f>
        <v>0</v>
      </c>
      <c r="AF5" s="24"/>
      <c r="AG5">
        <f t="shared" si="2"/>
        <v>101.94359137417352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1.1907000000000001</v>
      </c>
      <c r="E6">
        <f>GT_NG!S6</f>
        <v>2.0838795630162537</v>
      </c>
      <c r="F6">
        <f>GT_Spot!S6</f>
        <v>0</v>
      </c>
      <c r="G6">
        <f>PPCL_NG!S6</f>
        <v>48.18</v>
      </c>
      <c r="H6">
        <f>PPCL_Spot!S6</f>
        <v>0</v>
      </c>
      <c r="I6">
        <f>Bawana_NG!S6</f>
        <v>18.999132301228475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62.93</v>
      </c>
      <c r="AB6" s="75">
        <f>-STOA!Q6</f>
        <v>0</v>
      </c>
      <c r="AC6">
        <f t="shared" si="0"/>
        <v>1.1737766644053538</v>
      </c>
      <c r="AD6">
        <f t="shared" si="1"/>
        <v>132.20993519983938</v>
      </c>
      <c r="AE6">
        <f>'IDT-1'!E6</f>
        <v>0</v>
      </c>
      <c r="AF6" s="24"/>
      <c r="AG6">
        <f t="shared" si="2"/>
        <v>132.20993519983938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1.1907000000000001</v>
      </c>
      <c r="E7">
        <f>GT_NG!S7</f>
        <v>2.0838795630162537</v>
      </c>
      <c r="F7">
        <f>GT_Spot!S7</f>
        <v>0</v>
      </c>
      <c r="G7">
        <f>PPCL_NG!S7</f>
        <v>47.496993861148034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62.93</v>
      </c>
      <c r="AB7" s="75">
        <f>-STOA!Q7</f>
        <v>0</v>
      </c>
      <c r="AC7">
        <f t="shared" si="0"/>
        <v>1.1738538676131327</v>
      </c>
      <c r="AD7">
        <f t="shared" si="1"/>
        <v>132.21863108842467</v>
      </c>
      <c r="AE7">
        <f>'IDT-1'!E7</f>
        <v>0</v>
      </c>
      <c r="AF7" s="24"/>
      <c r="AG7">
        <f t="shared" si="2"/>
        <v>132.21863108842467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1.1907000000000001</v>
      </c>
      <c r="E8">
        <f>GT_NG!S8</f>
        <v>2.0838795630162537</v>
      </c>
      <c r="F8">
        <f>GT_Spot!S8</f>
        <v>0</v>
      </c>
      <c r="G8">
        <f>PPCL_NG!S8</f>
        <v>47.496993861148034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62.93</v>
      </c>
      <c r="AB8" s="75">
        <f>-STOA!Q8</f>
        <v>0</v>
      </c>
      <c r="AC8">
        <f t="shared" si="0"/>
        <v>1.1738538676131327</v>
      </c>
      <c r="AD8">
        <f t="shared" si="1"/>
        <v>132.21863108842467</v>
      </c>
      <c r="AE8">
        <f>'IDT-1'!E8</f>
        <v>0</v>
      </c>
      <c r="AF8" s="24"/>
      <c r="AG8">
        <f t="shared" si="2"/>
        <v>132.21863108842467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1.1907000000000001</v>
      </c>
      <c r="E9">
        <f>GT_NG!S9</f>
        <v>2.0838795630162537</v>
      </c>
      <c r="F9">
        <f>GT_Spot!S9</f>
        <v>0</v>
      </c>
      <c r="G9">
        <f>PPCL_NG!S9</f>
        <v>47.496993861148034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62.93</v>
      </c>
      <c r="AB9" s="75">
        <f>-STOA!Q9</f>
        <v>0</v>
      </c>
      <c r="AC9">
        <f t="shared" si="0"/>
        <v>1.4845883308899688</v>
      </c>
      <c r="AD9">
        <f t="shared" si="1"/>
        <v>96.907896625147842</v>
      </c>
      <c r="AE9">
        <f>'IDT-1'!E9</f>
        <v>0</v>
      </c>
      <c r="AF9" s="24"/>
      <c r="AG9">
        <f t="shared" si="2"/>
        <v>96.907896625147842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-35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1.1907000000000001</v>
      </c>
      <c r="E10">
        <f>GT_NG!S10</f>
        <v>2.0838795630162537</v>
      </c>
      <c r="F10">
        <f>GT_Spot!S10</f>
        <v>0</v>
      </c>
      <c r="G10">
        <f>PPCL_NG!S10</f>
        <v>47.496993861148034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62.93</v>
      </c>
      <c r="AB10" s="75">
        <f>-STOA!Q10</f>
        <v>0</v>
      </c>
      <c r="AC10">
        <f t="shared" si="0"/>
        <v>1.4845883308899688</v>
      </c>
      <c r="AD10">
        <f t="shared" si="1"/>
        <v>96.907896625147842</v>
      </c>
      <c r="AE10">
        <f>'IDT-1'!E10</f>
        <v>0</v>
      </c>
      <c r="AF10" s="24"/>
      <c r="AG10">
        <f t="shared" si="2"/>
        <v>96.907896625147842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-35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1.1907000000000001</v>
      </c>
      <c r="E11">
        <f>GT_NG!S11</f>
        <v>2.0838795630162537</v>
      </c>
      <c r="F11">
        <f>GT_Spot!S11</f>
        <v>0</v>
      </c>
      <c r="G11">
        <f>PPCL_NG!S11</f>
        <v>47.496993861148034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62.93</v>
      </c>
      <c r="AB11" s="75">
        <f>-STOA!Q11</f>
        <v>0</v>
      </c>
      <c r="AC11">
        <f t="shared" si="0"/>
        <v>1.5289789685009456</v>
      </c>
      <c r="AD11">
        <f t="shared" si="1"/>
        <v>91.863505987536854</v>
      </c>
      <c r="AE11">
        <f>'IDT-1'!E11</f>
        <v>0</v>
      </c>
      <c r="AF11" s="24"/>
      <c r="AG11">
        <f t="shared" si="2"/>
        <v>91.863505987536854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1.1907000000000001</v>
      </c>
      <c r="E12">
        <f>GT_NG!S12</f>
        <v>2.0838795630162537</v>
      </c>
      <c r="F12">
        <f>GT_Spot!S12</f>
        <v>0</v>
      </c>
      <c r="G12">
        <f>PPCL_NG!S12</f>
        <v>47.496993861148034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62.93</v>
      </c>
      <c r="AB12" s="75">
        <f>-STOA!Q12</f>
        <v>0</v>
      </c>
      <c r="AC12">
        <f t="shared" si="0"/>
        <v>1.5289789685009456</v>
      </c>
      <c r="AD12">
        <f t="shared" si="1"/>
        <v>91.863505987536854</v>
      </c>
      <c r="AE12">
        <f>'IDT-1'!E12</f>
        <v>0</v>
      </c>
      <c r="AF12" s="24"/>
      <c r="AG12">
        <f t="shared" si="2"/>
        <v>91.863505987536854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1.1907000000000001</v>
      </c>
      <c r="E13">
        <f>GT_NG!S13</f>
        <v>2.0838795630162537</v>
      </c>
      <c r="F13">
        <f>GT_Spot!S13</f>
        <v>0</v>
      </c>
      <c r="G13">
        <f>PPCL_NG!S13</f>
        <v>47.496993861148034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62.93</v>
      </c>
      <c r="AB13" s="75">
        <f>-STOA!Q13</f>
        <v>0</v>
      </c>
      <c r="AC13">
        <f t="shared" si="0"/>
        <v>1.5289789685009456</v>
      </c>
      <c r="AD13">
        <f t="shared" si="1"/>
        <v>91.863505987536854</v>
      </c>
      <c r="AE13">
        <f>'IDT-1'!E13</f>
        <v>0</v>
      </c>
      <c r="AF13" s="24"/>
      <c r="AG13">
        <f t="shared" si="2"/>
        <v>91.863505987536854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1.1907000000000001</v>
      </c>
      <c r="E14">
        <f>GT_NG!S14</f>
        <v>2.0838795630162537</v>
      </c>
      <c r="F14">
        <f>GT_Spot!S14</f>
        <v>0</v>
      </c>
      <c r="G14">
        <f>PPCL_NG!S14</f>
        <v>47.496993861148034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62.93</v>
      </c>
      <c r="AB14" s="75">
        <f>-STOA!Q14</f>
        <v>0</v>
      </c>
      <c r="AC14">
        <f t="shared" si="0"/>
        <v>1.5289789685009456</v>
      </c>
      <c r="AD14">
        <f t="shared" si="1"/>
        <v>91.863505987536854</v>
      </c>
      <c r="AE14">
        <f>'IDT-1'!E14</f>
        <v>0</v>
      </c>
      <c r="AF14" s="24"/>
      <c r="AG14">
        <f t="shared" si="2"/>
        <v>91.863505987536854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1.1907000000000001</v>
      </c>
      <c r="E15">
        <f>GT_NG!S15</f>
        <v>2.0838795630162537</v>
      </c>
      <c r="F15">
        <f>GT_Spot!S15</f>
        <v>0</v>
      </c>
      <c r="G15">
        <f>PPCL_NG!S15</f>
        <v>47.496993861148034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62.93</v>
      </c>
      <c r="AB15" s="75">
        <f>-STOA!Q15</f>
        <v>0</v>
      </c>
      <c r="AC15">
        <f t="shared" si="0"/>
        <v>1.5289789685009456</v>
      </c>
      <c r="AD15">
        <f t="shared" si="1"/>
        <v>91.863505987536854</v>
      </c>
      <c r="AE15">
        <f>'IDT-1'!E15</f>
        <v>0</v>
      </c>
      <c r="AF15" s="24"/>
      <c r="AG15">
        <f t="shared" si="2"/>
        <v>91.863505987536854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1.1907000000000001</v>
      </c>
      <c r="E16">
        <f>GT_NG!S16</f>
        <v>2.0838795630162537</v>
      </c>
      <c r="F16">
        <f>GT_Spot!S16</f>
        <v>0</v>
      </c>
      <c r="G16">
        <f>PPCL_NG!S16</f>
        <v>48.18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62.93</v>
      </c>
      <c r="AB16" s="75">
        <f>-STOA!Q16</f>
        <v>0</v>
      </c>
      <c r="AC16">
        <f t="shared" si="0"/>
        <v>1.5349894225228429</v>
      </c>
      <c r="AD16">
        <f t="shared" si="1"/>
        <v>92.540501672366929</v>
      </c>
      <c r="AE16">
        <f>'IDT-1'!E16</f>
        <v>0</v>
      </c>
      <c r="AF16" s="24"/>
      <c r="AG16">
        <f t="shared" si="2"/>
        <v>92.540501672366929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2.0838795630162537</v>
      </c>
      <c r="F17">
        <f>GT_Spot!S17</f>
        <v>0</v>
      </c>
      <c r="G17">
        <f>PPCL_NG!S17</f>
        <v>48.18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62.93</v>
      </c>
      <c r="AB17" s="75">
        <f>-STOA!Q17</f>
        <v>0</v>
      </c>
      <c r="AC17">
        <f t="shared" si="0"/>
        <v>1.5349894225228429</v>
      </c>
      <c r="AD17">
        <f t="shared" si="1"/>
        <v>92.540501672366929</v>
      </c>
      <c r="AE17">
        <f>'IDT-1'!E17</f>
        <v>0</v>
      </c>
      <c r="AF17" s="24"/>
      <c r="AG17">
        <f t="shared" si="2"/>
        <v>92.540501672366929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2.0838795630162537</v>
      </c>
      <c r="F18">
        <f>GT_Spot!S18</f>
        <v>0</v>
      </c>
      <c r="G18">
        <f>PPCL_NG!S18</f>
        <v>48.18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62.93</v>
      </c>
      <c r="AB18" s="75">
        <f>-STOA!Q18</f>
        <v>0</v>
      </c>
      <c r="AC18">
        <f t="shared" si="0"/>
        <v>1.5349894225228429</v>
      </c>
      <c r="AD18">
        <f t="shared" si="1"/>
        <v>92.540501672366929</v>
      </c>
      <c r="AE18">
        <f>'IDT-1'!E18</f>
        <v>0</v>
      </c>
      <c r="AF18" s="24"/>
      <c r="AG18">
        <f t="shared" si="2"/>
        <v>92.540501672366929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2.0838795630162537</v>
      </c>
      <c r="F19">
        <f>GT_Spot!S19</f>
        <v>0</v>
      </c>
      <c r="G19">
        <f>PPCL_NG!S19</f>
        <v>48.18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62.93</v>
      </c>
      <c r="AB19" s="75">
        <f>-STOA!Q19</f>
        <v>0</v>
      </c>
      <c r="AC19">
        <f t="shared" si="0"/>
        <v>1.5349894225228429</v>
      </c>
      <c r="AD19">
        <f t="shared" si="1"/>
        <v>92.540501672366929</v>
      </c>
      <c r="AE19">
        <f>'IDT-1'!E19</f>
        <v>0</v>
      </c>
      <c r="AF19" s="24"/>
      <c r="AG19">
        <f t="shared" si="2"/>
        <v>92.540501672366929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2.0838795630162537</v>
      </c>
      <c r="F20">
        <f>GT_Spot!S20</f>
        <v>0</v>
      </c>
      <c r="G20">
        <f>PPCL_NG!S20</f>
        <v>48.18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62.93</v>
      </c>
      <c r="AB20" s="75">
        <f>-STOA!Q20</f>
        <v>0</v>
      </c>
      <c r="AC20">
        <f t="shared" si="0"/>
        <v>1.5349894225228429</v>
      </c>
      <c r="AD20">
        <f t="shared" si="1"/>
        <v>92.540501672366929</v>
      </c>
      <c r="AE20">
        <f>'IDT-1'!E20</f>
        <v>0</v>
      </c>
      <c r="AF20" s="24"/>
      <c r="AG20">
        <f t="shared" si="2"/>
        <v>92.540501672366929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2.0838795630162537</v>
      </c>
      <c r="F21">
        <f>GT_Spot!S21</f>
        <v>0</v>
      </c>
      <c r="G21">
        <f>PPCL_NG!S21</f>
        <v>48.18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62.93</v>
      </c>
      <c r="AB21" s="75">
        <f>-STOA!Q21</f>
        <v>0</v>
      </c>
      <c r="AC21">
        <f t="shared" si="0"/>
        <v>1.5349894225228429</v>
      </c>
      <c r="AD21">
        <f t="shared" si="1"/>
        <v>92.540501672366929</v>
      </c>
      <c r="AE21">
        <f>'IDT-1'!E21</f>
        <v>0</v>
      </c>
      <c r="AF21" s="24"/>
      <c r="AG21">
        <f t="shared" si="2"/>
        <v>92.540501672366929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2.0838795630162537</v>
      </c>
      <c r="F22">
        <f>GT_Spot!S22</f>
        <v>0</v>
      </c>
      <c r="G22">
        <f>PPCL_NG!S22</f>
        <v>48.18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62.93</v>
      </c>
      <c r="AB22" s="75">
        <f>-STOA!Q22</f>
        <v>0</v>
      </c>
      <c r="AC22">
        <f t="shared" si="0"/>
        <v>1.5349894225228429</v>
      </c>
      <c r="AD22">
        <f t="shared" si="1"/>
        <v>92.540501672366929</v>
      </c>
      <c r="AE22">
        <f>'IDT-1'!E22</f>
        <v>0</v>
      </c>
      <c r="AF22" s="24"/>
      <c r="AG22">
        <f t="shared" si="2"/>
        <v>92.540501672366929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2.0838795630162537</v>
      </c>
      <c r="F23">
        <f>GT_Spot!S23</f>
        <v>0</v>
      </c>
      <c r="G23">
        <f>PPCL_NG!S23</f>
        <v>48.18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62.93</v>
      </c>
      <c r="AB23" s="75">
        <f>-STOA!Q23</f>
        <v>0</v>
      </c>
      <c r="AC23">
        <f t="shared" si="0"/>
        <v>1.5349894225228429</v>
      </c>
      <c r="AD23">
        <f t="shared" si="1"/>
        <v>92.540501672366929</v>
      </c>
      <c r="AE23">
        <f>'IDT-1'!E23</f>
        <v>0</v>
      </c>
      <c r="AF23" s="24"/>
      <c r="AG23">
        <f t="shared" si="2"/>
        <v>92.540501672366929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2.0838795630162537</v>
      </c>
      <c r="F24">
        <f>GT_Spot!S24</f>
        <v>0</v>
      </c>
      <c r="G24">
        <f>PPCL_NG!S24</f>
        <v>48.18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62.93</v>
      </c>
      <c r="AB24" s="75">
        <f>-STOA!Q24</f>
        <v>0</v>
      </c>
      <c r="AC24">
        <f t="shared" si="0"/>
        <v>1.5349894225228429</v>
      </c>
      <c r="AD24">
        <f t="shared" si="1"/>
        <v>92.540501672366929</v>
      </c>
      <c r="AE24">
        <f>'IDT-1'!E24</f>
        <v>0</v>
      </c>
      <c r="AF24" s="24"/>
      <c r="AG24">
        <f t="shared" si="2"/>
        <v>92.540501672366929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2.0838795630162537</v>
      </c>
      <c r="F25">
        <f>GT_Spot!S25</f>
        <v>0</v>
      </c>
      <c r="G25">
        <f>PPCL_NG!S25</f>
        <v>48.18</v>
      </c>
      <c r="H25">
        <f>PPCL_Spot!S25</f>
        <v>0</v>
      </c>
      <c r="I25">
        <f>Bawana_NG!S25</f>
        <v>18.999132301228475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62.93</v>
      </c>
      <c r="AB25" s="75">
        <f>-STOA!Q25</f>
        <v>0</v>
      </c>
      <c r="AC25">
        <f t="shared" si="0"/>
        <v>1.5289017652931665</v>
      </c>
      <c r="AD25">
        <f t="shared" si="1"/>
        <v>91.85481009895156</v>
      </c>
      <c r="AE25">
        <f>'IDT-1'!E25</f>
        <v>0</v>
      </c>
      <c r="AF25" s="24"/>
      <c r="AG25">
        <f t="shared" si="2"/>
        <v>91.85481009895156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2.0838795630162537</v>
      </c>
      <c r="F26">
        <f>GT_Spot!S26</f>
        <v>0</v>
      </c>
      <c r="G26">
        <f>PPCL_NG!S26</f>
        <v>48.18</v>
      </c>
      <c r="H26">
        <f>PPCL_Spot!S26</f>
        <v>0</v>
      </c>
      <c r="I26">
        <f>Bawana_NG!S26</f>
        <v>18.999132301228475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62.93</v>
      </c>
      <c r="AB26" s="75">
        <f>-STOA!Q26</f>
        <v>0</v>
      </c>
      <c r="AC26">
        <f t="shared" si="0"/>
        <v>1.5289017652931665</v>
      </c>
      <c r="AD26">
        <f t="shared" si="1"/>
        <v>91.85481009895156</v>
      </c>
      <c r="AE26">
        <f>'IDT-1'!E26</f>
        <v>0</v>
      </c>
      <c r="AF26" s="24"/>
      <c r="AG26">
        <f t="shared" si="2"/>
        <v>91.85481009895156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2.0838795630162537</v>
      </c>
      <c r="F27">
        <f>GT_Spot!S27</f>
        <v>0</v>
      </c>
      <c r="G27">
        <f>PPCL_NG!S27</f>
        <v>48.18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62.93</v>
      </c>
      <c r="AB27" s="75">
        <f>-STOA!Q27</f>
        <v>0</v>
      </c>
      <c r="AC27">
        <f t="shared" si="0"/>
        <v>1.401817509689913</v>
      </c>
      <c r="AD27">
        <f t="shared" si="1"/>
        <v>107.67367358519985</v>
      </c>
      <c r="AE27">
        <f>'IDT-1'!E27</f>
        <v>0</v>
      </c>
      <c r="AF27" s="24"/>
      <c r="AG27">
        <f t="shared" si="2"/>
        <v>107.67367358519985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-25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2.0838795630162537</v>
      </c>
      <c r="F28">
        <f>GT_Spot!S28</f>
        <v>0</v>
      </c>
      <c r="G28">
        <f>PPCL_NG!S28</f>
        <v>48.18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62.93</v>
      </c>
      <c r="AB28" s="75">
        <f>-STOA!Q28</f>
        <v>0</v>
      </c>
      <c r="AC28">
        <f t="shared" si="0"/>
        <v>1.401817509689913</v>
      </c>
      <c r="AD28">
        <f t="shared" si="1"/>
        <v>107.67367358519985</v>
      </c>
      <c r="AE28">
        <f>'IDT-1'!E28</f>
        <v>0</v>
      </c>
      <c r="AF28" s="24"/>
      <c r="AG28">
        <f t="shared" si="2"/>
        <v>107.67367358519985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-25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2.0838795630162537</v>
      </c>
      <c r="F29">
        <f>GT_Spot!S29</f>
        <v>0</v>
      </c>
      <c r="G29">
        <f>PPCL_NG!S29</f>
        <v>48.18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62.93</v>
      </c>
      <c r="AB29" s="75">
        <f>-STOA!Q29</f>
        <v>0</v>
      </c>
      <c r="AC29">
        <f t="shared" si="0"/>
        <v>1.3574268720789364</v>
      </c>
      <c r="AD29">
        <f t="shared" si="1"/>
        <v>112.71806422281084</v>
      </c>
      <c r="AE29">
        <f>'IDT-1'!E29</f>
        <v>0</v>
      </c>
      <c r="AF29" s="24"/>
      <c r="AG29">
        <f t="shared" si="2"/>
        <v>112.71806422281084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2.0838795630162537</v>
      </c>
      <c r="F30">
        <f>GT_Spot!S30</f>
        <v>0</v>
      </c>
      <c r="G30">
        <f>PPCL_NG!S30</f>
        <v>48.18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62.93</v>
      </c>
      <c r="AB30" s="75">
        <f>-STOA!Q30</f>
        <v>0</v>
      </c>
      <c r="AC30">
        <f t="shared" si="0"/>
        <v>1.3130362344679598</v>
      </c>
      <c r="AD30">
        <f t="shared" si="1"/>
        <v>117.76245486042181</v>
      </c>
      <c r="AE30">
        <f>'IDT-1'!E30</f>
        <v>0</v>
      </c>
      <c r="AF30" s="24"/>
      <c r="AG30">
        <f t="shared" si="2"/>
        <v>117.76245486042181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-15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2.0838795630162537</v>
      </c>
      <c r="F31">
        <f>GT_Spot!S31</f>
        <v>0</v>
      </c>
      <c r="G31">
        <f>PPCL_NG!S31</f>
        <v>48.18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62.93</v>
      </c>
      <c r="AB31" s="75">
        <f>-STOA!Q31</f>
        <v>0</v>
      </c>
      <c r="AC31">
        <f t="shared" si="0"/>
        <v>1.3130362344679598</v>
      </c>
      <c r="AD31">
        <f t="shared" si="1"/>
        <v>117.76245486042181</v>
      </c>
      <c r="AE31">
        <f>'IDT-1'!E31</f>
        <v>0</v>
      </c>
      <c r="AF31" s="24"/>
      <c r="AG31">
        <f t="shared" si="2"/>
        <v>117.76245486042181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-15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2.0838795630162537</v>
      </c>
      <c r="F32">
        <f>GT_Spot!S32</f>
        <v>0</v>
      </c>
      <c r="G32">
        <f>PPCL_NG!S32</f>
        <v>48.18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62.93</v>
      </c>
      <c r="AB32" s="75">
        <f>-STOA!Q32</f>
        <v>0</v>
      </c>
      <c r="AC32">
        <f t="shared" si="0"/>
        <v>1.2686455968569832</v>
      </c>
      <c r="AD32">
        <f t="shared" si="1"/>
        <v>122.80684549803279</v>
      </c>
      <c r="AE32">
        <f>'IDT-1'!E32</f>
        <v>0</v>
      </c>
      <c r="AF32" s="24"/>
      <c r="AG32">
        <f t="shared" si="2"/>
        <v>122.80684549803279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2.0838795630162537</v>
      </c>
      <c r="F33">
        <f>GT_Spot!S33</f>
        <v>0</v>
      </c>
      <c r="G33">
        <f>PPCL_NG!S33</f>
        <v>48.18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62.93</v>
      </c>
      <c r="AB33" s="75">
        <f>-STOA!Q33</f>
        <v>0</v>
      </c>
      <c r="AC33">
        <f t="shared" si="0"/>
        <v>1.2686455968569832</v>
      </c>
      <c r="AD33">
        <f t="shared" si="1"/>
        <v>122.80684549803279</v>
      </c>
      <c r="AE33">
        <f>'IDT-1'!E33</f>
        <v>0</v>
      </c>
      <c r="AF33" s="24"/>
      <c r="AG33">
        <f t="shared" si="2"/>
        <v>122.80684549803279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2.0838795630162537</v>
      </c>
      <c r="F34">
        <f>GT_Spot!S34</f>
        <v>0</v>
      </c>
      <c r="G34">
        <f>PPCL_NG!S34</f>
        <v>48.18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62.93</v>
      </c>
      <c r="AB34" s="75">
        <f>-STOA!Q34</f>
        <v>0</v>
      </c>
      <c r="AC34">
        <f t="shared" si="0"/>
        <v>1.17986432163503</v>
      </c>
      <c r="AD34">
        <f t="shared" si="1"/>
        <v>132.89562677325475</v>
      </c>
      <c r="AE34">
        <f>'IDT-1'!E34</f>
        <v>0</v>
      </c>
      <c r="AF34" s="24"/>
      <c r="AG34">
        <f t="shared" si="2"/>
        <v>132.89562677325475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2.0838795630162537</v>
      </c>
      <c r="F35">
        <f>GT_Spot!S35</f>
        <v>0</v>
      </c>
      <c r="G35">
        <f>PPCL_NG!S35</f>
        <v>47.496993861148034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62.93</v>
      </c>
      <c r="AB35" s="75">
        <f>-STOA!Q35</f>
        <v>0</v>
      </c>
      <c r="AC35">
        <f t="shared" si="0"/>
        <v>1.1738538676131327</v>
      </c>
      <c r="AD35">
        <f t="shared" si="1"/>
        <v>132.21863108842467</v>
      </c>
      <c r="AE35">
        <f>'IDT-1'!E35</f>
        <v>0</v>
      </c>
      <c r="AF35" s="24"/>
      <c r="AG35">
        <f t="shared" si="2"/>
        <v>132.21863108842467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2.0838795630162537</v>
      </c>
      <c r="F36">
        <f>GT_Spot!S36</f>
        <v>0</v>
      </c>
      <c r="G36">
        <f>PPCL_NG!S36</f>
        <v>47.496993861148034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11.62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62.93</v>
      </c>
      <c r="AB36" s="75">
        <f>-STOA!Q36</f>
        <v>0</v>
      </c>
      <c r="AC36">
        <f t="shared" si="0"/>
        <v>1.2761098676131328</v>
      </c>
      <c r="AD36">
        <f t="shared" si="1"/>
        <v>143.73637508842467</v>
      </c>
      <c r="AE36">
        <f>'IDT-1'!E36</f>
        <v>0</v>
      </c>
      <c r="AF36" s="24"/>
      <c r="AG36">
        <f t="shared" si="2"/>
        <v>143.73637508842467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2.0838795630162537</v>
      </c>
      <c r="F37">
        <f>GT_Spot!S37</f>
        <v>0</v>
      </c>
      <c r="G37">
        <f>PPCL_NG!S37</f>
        <v>47.08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20.329999999999998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62.93</v>
      </c>
      <c r="AB37" s="75">
        <f>-STOA!Q37</f>
        <v>0</v>
      </c>
      <c r="AC37">
        <f t="shared" si="0"/>
        <v>1.34908832163503</v>
      </c>
      <c r="AD37">
        <f t="shared" si="1"/>
        <v>151.95640277325472</v>
      </c>
      <c r="AE37">
        <f>'IDT-1'!E37</f>
        <v>0</v>
      </c>
      <c r="AF37" s="24"/>
      <c r="AG37">
        <f t="shared" si="2"/>
        <v>151.95640277325472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2.0838795630162537</v>
      </c>
      <c r="F38">
        <f>GT_Spot!S38</f>
        <v>0</v>
      </c>
      <c r="G38">
        <f>PPCL_NG!S38</f>
        <v>47.08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27.11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62.93</v>
      </c>
      <c r="AB38" s="75">
        <f>-STOA!Q38</f>
        <v>0</v>
      </c>
      <c r="AC38">
        <f t="shared" si="0"/>
        <v>1.4087523216350299</v>
      </c>
      <c r="AD38">
        <f t="shared" si="1"/>
        <v>158.67673877325473</v>
      </c>
      <c r="AE38">
        <f>'IDT-1'!E38</f>
        <v>0</v>
      </c>
      <c r="AF38" s="24"/>
      <c r="AG38">
        <f t="shared" si="2"/>
        <v>158.67673877325473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2.0672528643751664</v>
      </c>
      <c r="F39">
        <f>GT_Spot!S39</f>
        <v>0</v>
      </c>
      <c r="G39">
        <f>PPCL_NG!S39</f>
        <v>47.08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10.65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87.09</v>
      </c>
      <c r="AB39" s="75">
        <f>-STOA!Q39</f>
        <v>0</v>
      </c>
      <c r="AC39">
        <f t="shared" si="0"/>
        <v>1.4763660066869888</v>
      </c>
      <c r="AD39">
        <f t="shared" si="1"/>
        <v>166.29249838956173</v>
      </c>
      <c r="AE39">
        <f>'IDT-1'!E39</f>
        <v>0</v>
      </c>
      <c r="AF39" s="24"/>
      <c r="AG39">
        <f t="shared" si="2"/>
        <v>166.29249838956173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2.0663382594417077</v>
      </c>
      <c r="F40">
        <f>GT_Spot!S40</f>
        <v>0</v>
      </c>
      <c r="G40">
        <f>PPCL_NG!S40</f>
        <v>47.08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17.43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87.09</v>
      </c>
      <c r="AB40" s="75">
        <f>-STOA!Q40</f>
        <v>0</v>
      </c>
      <c r="AC40">
        <f t="shared" si="0"/>
        <v>1.5360219581635741</v>
      </c>
      <c r="AD40">
        <f t="shared" si="1"/>
        <v>173.01192783315165</v>
      </c>
      <c r="AE40">
        <f>'IDT-1'!E40</f>
        <v>0</v>
      </c>
      <c r="AF40" s="24"/>
      <c r="AG40">
        <f t="shared" si="2"/>
        <v>173.01192783315165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2.0663382594417077</v>
      </c>
      <c r="F41">
        <f>GT_Spot!S41</f>
        <v>0</v>
      </c>
      <c r="G41">
        <f>PPCL_NG!S41</f>
        <v>47.08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21.3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87.09</v>
      </c>
      <c r="AB41" s="75">
        <f>-STOA!Q41</f>
        <v>0</v>
      </c>
      <c r="AC41">
        <f t="shared" si="0"/>
        <v>1.570077958163574</v>
      </c>
      <c r="AD41">
        <f t="shared" si="1"/>
        <v>176.84787183315163</v>
      </c>
      <c r="AE41">
        <f>'IDT-1'!E41</f>
        <v>0</v>
      </c>
      <c r="AF41" s="24"/>
      <c r="AG41">
        <f t="shared" si="2"/>
        <v>176.84787183315163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2.0663382594417077</v>
      </c>
      <c r="F42">
        <f>GT_Spot!S42</f>
        <v>0</v>
      </c>
      <c r="G42">
        <f>PPCL_NG!S42</f>
        <v>47.08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26.14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87.09</v>
      </c>
      <c r="AB42" s="75">
        <f>-STOA!Q42</f>
        <v>0</v>
      </c>
      <c r="AC42">
        <f t="shared" si="0"/>
        <v>1.6126699581635742</v>
      </c>
      <c r="AD42">
        <f t="shared" si="1"/>
        <v>181.64527983315168</v>
      </c>
      <c r="AE42">
        <f>'IDT-1'!E42</f>
        <v>0</v>
      </c>
      <c r="AF42" s="24"/>
      <c r="AG42">
        <f t="shared" si="2"/>
        <v>181.64527983315168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2.0663382594417077</v>
      </c>
      <c r="F43">
        <f>GT_Spot!S43</f>
        <v>0</v>
      </c>
      <c r="G43">
        <f>PPCL_NG!S43</f>
        <v>47.08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30.98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87.09</v>
      </c>
      <c r="AB43" s="75">
        <f>-STOA!Q43</f>
        <v>0</v>
      </c>
      <c r="AC43">
        <f t="shared" si="0"/>
        <v>1.6552619581635739</v>
      </c>
      <c r="AD43">
        <f t="shared" si="1"/>
        <v>186.44268783315164</v>
      </c>
      <c r="AE43">
        <f>'IDT-1'!E43</f>
        <v>0</v>
      </c>
      <c r="AF43" s="24"/>
      <c r="AG43">
        <f t="shared" si="2"/>
        <v>186.44268783315164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2.0663382594417077</v>
      </c>
      <c r="F44">
        <f>GT_Spot!S44</f>
        <v>0</v>
      </c>
      <c r="G44">
        <f>PPCL_NG!S44</f>
        <v>47.08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33.89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87.09</v>
      </c>
      <c r="AB44" s="75">
        <f>-STOA!Q44</f>
        <v>0</v>
      </c>
      <c r="AC44">
        <f t="shared" si="0"/>
        <v>1.6808699581635742</v>
      </c>
      <c r="AD44">
        <f t="shared" si="1"/>
        <v>189.32707983315166</v>
      </c>
      <c r="AE44">
        <f>'IDT-1'!E44</f>
        <v>0</v>
      </c>
      <c r="AF44" s="24"/>
      <c r="AG44">
        <f t="shared" si="2"/>
        <v>189.32707983315166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2.0663382594417077</v>
      </c>
      <c r="F45">
        <f>GT_Spot!S45</f>
        <v>0</v>
      </c>
      <c r="G45">
        <f>PPCL_NG!S45</f>
        <v>47.08</v>
      </c>
      <c r="H45">
        <f>PPCL_Spot!S45</f>
        <v>0</v>
      </c>
      <c r="I45">
        <f>Bawana_NG!S45</f>
        <v>19.000858058980263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35.82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87.09</v>
      </c>
      <c r="AB45" s="75">
        <f>-STOA!Q45</f>
        <v>0</v>
      </c>
      <c r="AC45">
        <f t="shared" si="0"/>
        <v>1.6917814876021133</v>
      </c>
      <c r="AD45">
        <f t="shared" si="1"/>
        <v>190.55611483081987</v>
      </c>
      <c r="AE45">
        <f>'IDT-1'!E45</f>
        <v>0</v>
      </c>
      <c r="AF45" s="24"/>
      <c r="AG45">
        <f t="shared" si="2"/>
        <v>190.55611483081987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2.0663382594417077</v>
      </c>
      <c r="F46">
        <f>GT_Spot!S46</f>
        <v>0</v>
      </c>
      <c r="G46">
        <f>PPCL_NG!S46</f>
        <v>47.08</v>
      </c>
      <c r="H46">
        <f>PPCL_Spot!S46</f>
        <v>0</v>
      </c>
      <c r="I46">
        <f>Bawana_NG!S46</f>
        <v>19.000858058980263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36.79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87.09</v>
      </c>
      <c r="AB46" s="75">
        <f>-STOA!Q46</f>
        <v>0</v>
      </c>
      <c r="AC46">
        <f t="shared" si="0"/>
        <v>1.7003174876021134</v>
      </c>
      <c r="AD46">
        <f t="shared" si="1"/>
        <v>191.51757883081984</v>
      </c>
      <c r="AE46">
        <f>'IDT-1'!E46</f>
        <v>0</v>
      </c>
      <c r="AF46" s="24"/>
      <c r="AG46">
        <f t="shared" si="2"/>
        <v>191.51757883081984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2.0669039145907471</v>
      </c>
      <c r="F47">
        <f>GT_Spot!S47</f>
        <v>0</v>
      </c>
      <c r="G47">
        <f>PPCL_NG!S47</f>
        <v>47.08</v>
      </c>
      <c r="H47">
        <f>PPCL_Spot!S47</f>
        <v>0</v>
      </c>
      <c r="I47">
        <f>Bawana_NG!S47</f>
        <v>19.000858058980263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36.79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87.09</v>
      </c>
      <c r="AB47" s="75">
        <f>-STOA!Q47</f>
        <v>0</v>
      </c>
      <c r="AC47">
        <f t="shared" si="0"/>
        <v>1.7003224653674249</v>
      </c>
      <c r="AD47">
        <f t="shared" si="1"/>
        <v>191.51813950820357</v>
      </c>
      <c r="AE47">
        <f>'IDT-1'!E47</f>
        <v>0</v>
      </c>
      <c r="AF47" s="24"/>
      <c r="AG47">
        <f t="shared" si="2"/>
        <v>191.51813950820357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2.0669039145907471</v>
      </c>
      <c r="F48">
        <f>GT_Spot!S48</f>
        <v>0</v>
      </c>
      <c r="G48">
        <f>PPCL_NG!S48</f>
        <v>47.08</v>
      </c>
      <c r="H48">
        <f>PPCL_Spot!S48</f>
        <v>0</v>
      </c>
      <c r="I48">
        <f>Bawana_NG!S48</f>
        <v>19.000858058980263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35.82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87.09</v>
      </c>
      <c r="AB48" s="75">
        <f>-STOA!Q48</f>
        <v>0</v>
      </c>
      <c r="AC48">
        <f t="shared" si="0"/>
        <v>1.6917864653674251</v>
      </c>
      <c r="AD48">
        <f t="shared" si="1"/>
        <v>190.5566755082036</v>
      </c>
      <c r="AE48">
        <f>'IDT-1'!E48</f>
        <v>0</v>
      </c>
      <c r="AF48" s="24"/>
      <c r="AG48">
        <f t="shared" si="2"/>
        <v>190.5566755082036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2.0663382594417077</v>
      </c>
      <c r="F49">
        <f>GT_Spot!S49</f>
        <v>0</v>
      </c>
      <c r="G49">
        <f>PPCL_NG!S49</f>
        <v>47.27</v>
      </c>
      <c r="H49">
        <f>PPCL_Spot!S49</f>
        <v>0</v>
      </c>
      <c r="I49">
        <f>Bawana_NG!S49</f>
        <v>19.000858058980263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34.86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87.09</v>
      </c>
      <c r="AB49" s="75">
        <f>-STOA!Q49</f>
        <v>0</v>
      </c>
      <c r="AC49">
        <f t="shared" si="0"/>
        <v>1.6850054876021137</v>
      </c>
      <c r="AD49">
        <f t="shared" si="1"/>
        <v>189.79289083081986</v>
      </c>
      <c r="AE49">
        <f>'IDT-1'!E49</f>
        <v>0</v>
      </c>
      <c r="AF49" s="24"/>
      <c r="AG49">
        <f t="shared" si="2"/>
        <v>189.79289083081986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2.0663382594417077</v>
      </c>
      <c r="F50">
        <f>GT_Spot!S50</f>
        <v>0</v>
      </c>
      <c r="G50">
        <f>PPCL_NG!S50</f>
        <v>47.27</v>
      </c>
      <c r="H50">
        <f>PPCL_Spot!S50</f>
        <v>0</v>
      </c>
      <c r="I50">
        <f>Bawana_NG!S50</f>
        <v>19.000858058980263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32.92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87.09</v>
      </c>
      <c r="AB50" s="75">
        <f>-STOA!Q50</f>
        <v>0</v>
      </c>
      <c r="AC50">
        <f t="shared" si="0"/>
        <v>1.6679334876021137</v>
      </c>
      <c r="AD50">
        <f t="shared" si="1"/>
        <v>187.86996283081987</v>
      </c>
      <c r="AE50">
        <f>'IDT-1'!E50</f>
        <v>0</v>
      </c>
      <c r="AF50" s="24"/>
      <c r="AG50">
        <f t="shared" si="2"/>
        <v>187.86996283081987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2.0663382594417077</v>
      </c>
      <c r="F51">
        <f>GT_Spot!S51</f>
        <v>0</v>
      </c>
      <c r="G51">
        <f>PPCL_NG!S51</f>
        <v>47.27</v>
      </c>
      <c r="H51">
        <f>PPCL_Spot!S51</f>
        <v>0</v>
      </c>
      <c r="I51">
        <f>Bawana_NG!S51</f>
        <v>19.000858058980263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34.86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87.09</v>
      </c>
      <c r="AB51" s="75">
        <f>-STOA!Q51</f>
        <v>0</v>
      </c>
      <c r="AC51">
        <f t="shared" si="0"/>
        <v>1.6850054876021137</v>
      </c>
      <c r="AD51">
        <f t="shared" si="1"/>
        <v>189.79289083081986</v>
      </c>
      <c r="AE51">
        <f>'IDT-1'!E51</f>
        <v>0</v>
      </c>
      <c r="AF51" s="24"/>
      <c r="AG51">
        <f t="shared" si="2"/>
        <v>189.79289083081986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2.0665353222628764</v>
      </c>
      <c r="F52">
        <f>GT_Spot!S52</f>
        <v>0</v>
      </c>
      <c r="G52">
        <f>PPCL_NG!S52</f>
        <v>46.66</v>
      </c>
      <c r="H52">
        <f>PPCL_Spot!S52</f>
        <v>0</v>
      </c>
      <c r="I52">
        <f>Bawana_NG!S52</f>
        <v>19.000858058980263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34.86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87.09</v>
      </c>
      <c r="AB52" s="75">
        <f>-STOA!Q52</f>
        <v>0</v>
      </c>
      <c r="AC52">
        <f t="shared" si="0"/>
        <v>1.6796392217549398</v>
      </c>
      <c r="AD52">
        <f t="shared" si="1"/>
        <v>189.1884541594882</v>
      </c>
      <c r="AE52">
        <f>'IDT-1'!E52</f>
        <v>0</v>
      </c>
      <c r="AF52" s="24"/>
      <c r="AG52">
        <f t="shared" si="2"/>
        <v>189.1884541594882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2.0665353222628764</v>
      </c>
      <c r="F53">
        <f>GT_Spot!S53</f>
        <v>0</v>
      </c>
      <c r="G53">
        <f>PPCL_NG!S53</f>
        <v>46.66</v>
      </c>
      <c r="H53">
        <f>PPCL_Spot!S53</f>
        <v>0</v>
      </c>
      <c r="I53">
        <f>Bawana_NG!S53</f>
        <v>19.000858058980263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35.82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87.09</v>
      </c>
      <c r="AB53" s="75">
        <f>-STOA!Q53</f>
        <v>0</v>
      </c>
      <c r="AC53">
        <f t="shared" si="0"/>
        <v>1.6880872217549399</v>
      </c>
      <c r="AD53">
        <f t="shared" si="1"/>
        <v>190.14000615948822</v>
      </c>
      <c r="AE53">
        <f>'IDT-1'!E53</f>
        <v>0</v>
      </c>
      <c r="AF53" s="24"/>
      <c r="AG53">
        <f t="shared" si="2"/>
        <v>190.14000615948822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2.066145380828265</v>
      </c>
      <c r="F54">
        <f>GT_Spot!S54</f>
        <v>0</v>
      </c>
      <c r="G54">
        <f>PPCL_NG!S54</f>
        <v>46.66</v>
      </c>
      <c r="H54">
        <f>PPCL_Spot!S54</f>
        <v>0</v>
      </c>
      <c r="I54">
        <f>Bawana_NG!S54</f>
        <v>19.000858058980263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32.92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87.09</v>
      </c>
      <c r="AB54" s="75">
        <f>-STOA!Q54</f>
        <v>0</v>
      </c>
      <c r="AC54">
        <f t="shared" si="0"/>
        <v>1.662563790270315</v>
      </c>
      <c r="AD54">
        <f t="shared" si="1"/>
        <v>187.26513964953818</v>
      </c>
      <c r="AE54">
        <f>'IDT-1'!E54</f>
        <v>0</v>
      </c>
      <c r="AF54" s="24"/>
      <c r="AG54">
        <f t="shared" si="2"/>
        <v>187.26513964953818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2.066145380828265</v>
      </c>
      <c r="F55">
        <f>GT_Spot!S55</f>
        <v>0</v>
      </c>
      <c r="G55">
        <f>PPCL_NG!S55</f>
        <v>46.66</v>
      </c>
      <c r="H55">
        <f>PPCL_Spot!S55</f>
        <v>0</v>
      </c>
      <c r="I55">
        <f>Bawana_NG!S55</f>
        <v>19.000858058980263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33.89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87.09</v>
      </c>
      <c r="AB55" s="75">
        <f>-STOA!Q55</f>
        <v>0</v>
      </c>
      <c r="AC55">
        <f t="shared" si="0"/>
        <v>1.6710997902703153</v>
      </c>
      <c r="AD55">
        <f t="shared" si="1"/>
        <v>188.22660364953822</v>
      </c>
      <c r="AE55">
        <f>'IDT-1'!E55</f>
        <v>0</v>
      </c>
      <c r="AF55" s="24"/>
      <c r="AG55">
        <f t="shared" si="2"/>
        <v>188.22660364953822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2.066145380828265</v>
      </c>
      <c r="F56">
        <f>GT_Spot!S56</f>
        <v>0</v>
      </c>
      <c r="G56">
        <f>PPCL_NG!S56</f>
        <v>46.66</v>
      </c>
      <c r="H56">
        <f>PPCL_Spot!S56</f>
        <v>0</v>
      </c>
      <c r="I56">
        <f>Bawana_NG!S56</f>
        <v>19.000858058980263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32.92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87.09</v>
      </c>
      <c r="AB56" s="75">
        <f>-STOA!Q56</f>
        <v>0</v>
      </c>
      <c r="AC56">
        <f t="shared" si="0"/>
        <v>1.662563790270315</v>
      </c>
      <c r="AD56">
        <f t="shared" si="1"/>
        <v>187.26513964953818</v>
      </c>
      <c r="AE56">
        <f>'IDT-1'!E56</f>
        <v>0</v>
      </c>
      <c r="AF56" s="24"/>
      <c r="AG56">
        <f t="shared" si="2"/>
        <v>187.26513964953818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2.066145380828265</v>
      </c>
      <c r="F57">
        <f>GT_Spot!S57</f>
        <v>0</v>
      </c>
      <c r="G57">
        <f>PPCL_NG!S57</f>
        <v>46.66</v>
      </c>
      <c r="H57">
        <f>PPCL_Spot!S57</f>
        <v>0</v>
      </c>
      <c r="I57">
        <f>Bawana_NG!S57</f>
        <v>19.000858058980263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30.01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87.09</v>
      </c>
      <c r="AB57" s="75">
        <f>-STOA!Q57</f>
        <v>0</v>
      </c>
      <c r="AC57">
        <f t="shared" si="0"/>
        <v>1.6369557902703153</v>
      </c>
      <c r="AD57">
        <f t="shared" si="1"/>
        <v>184.38074764953822</v>
      </c>
      <c r="AE57">
        <f>'IDT-1'!E57</f>
        <v>0</v>
      </c>
      <c r="AF57" s="24"/>
      <c r="AG57">
        <f t="shared" si="2"/>
        <v>184.38074764953822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2.066145380828265</v>
      </c>
      <c r="F58">
        <f>GT_Spot!S58</f>
        <v>0</v>
      </c>
      <c r="G58">
        <f>PPCL_NG!S58</f>
        <v>46.66</v>
      </c>
      <c r="H58">
        <f>PPCL_Spot!S58</f>
        <v>0</v>
      </c>
      <c r="I58">
        <f>Bawana_NG!S58</f>
        <v>19.000858058980263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28.08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87.09</v>
      </c>
      <c r="AB58" s="75">
        <f>-STOA!Q58</f>
        <v>0</v>
      </c>
      <c r="AC58">
        <f t="shared" si="0"/>
        <v>1.6199717902703152</v>
      </c>
      <c r="AD58">
        <f t="shared" si="1"/>
        <v>182.46773164953822</v>
      </c>
      <c r="AE58">
        <f>'IDT-1'!E58</f>
        <v>0</v>
      </c>
      <c r="AF58" s="24"/>
      <c r="AG58">
        <f t="shared" si="2"/>
        <v>182.46773164953822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2.066145380828265</v>
      </c>
      <c r="F59">
        <f>GT_Spot!S59</f>
        <v>0</v>
      </c>
      <c r="G59">
        <f>PPCL_NG!S59</f>
        <v>46.66</v>
      </c>
      <c r="H59">
        <f>PPCL_Spot!S59</f>
        <v>0</v>
      </c>
      <c r="I59">
        <f>Bawana_NG!S59</f>
        <v>19.000858058980263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29.05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87.09</v>
      </c>
      <c r="AB59" s="75">
        <f>-STOA!Q59</f>
        <v>0</v>
      </c>
      <c r="AC59">
        <f t="shared" si="0"/>
        <v>1.6285077902703149</v>
      </c>
      <c r="AD59">
        <f t="shared" si="1"/>
        <v>183.4291956495382</v>
      </c>
      <c r="AE59">
        <f>'IDT-1'!E59</f>
        <v>0</v>
      </c>
      <c r="AF59" s="24"/>
      <c r="AG59">
        <f t="shared" si="2"/>
        <v>183.4291956495382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2.066145380828265</v>
      </c>
      <c r="F60">
        <f>GT_Spot!S60</f>
        <v>0</v>
      </c>
      <c r="G60">
        <f>PPCL_NG!S60</f>
        <v>46.303006688746017</v>
      </c>
      <c r="H60">
        <f>PPCL_Spot!S60</f>
        <v>0</v>
      </c>
      <c r="I60">
        <f>Bawana_NG!S60</f>
        <v>19.000858058980263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29.05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87.09</v>
      </c>
      <c r="AB60" s="75">
        <f>-STOA!Q60</f>
        <v>0</v>
      </c>
      <c r="AC60">
        <f t="shared" si="0"/>
        <v>1.6253662491312799</v>
      </c>
      <c r="AD60">
        <f t="shared" si="1"/>
        <v>183.07534387942326</v>
      </c>
      <c r="AE60">
        <f>'IDT-1'!E60</f>
        <v>0</v>
      </c>
      <c r="AF60" s="24"/>
      <c r="AG60">
        <f t="shared" si="2"/>
        <v>183.07534387942326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2.0657321801371902</v>
      </c>
      <c r="F61">
        <f>GT_Spot!S61</f>
        <v>0</v>
      </c>
      <c r="G61">
        <f>PPCL_NG!S61</f>
        <v>46.303006688746017</v>
      </c>
      <c r="H61">
        <f>PPCL_Spot!S61</f>
        <v>0</v>
      </c>
      <c r="I61">
        <f>Bawana_NG!S61</f>
        <v>19.000858058980263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30.01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87.09</v>
      </c>
      <c r="AB61" s="75">
        <f>-STOA!Q61</f>
        <v>0</v>
      </c>
      <c r="AC61">
        <f t="shared" si="0"/>
        <v>1.6338106129651988</v>
      </c>
      <c r="AD61">
        <f t="shared" si="1"/>
        <v>184.02648631489831</v>
      </c>
      <c r="AE61">
        <f>'IDT-1'!E61</f>
        <v>0</v>
      </c>
      <c r="AF61" s="24"/>
      <c r="AG61">
        <f t="shared" si="2"/>
        <v>184.02648631489831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2.0657321801371902</v>
      </c>
      <c r="F62">
        <f>GT_Spot!S62</f>
        <v>0</v>
      </c>
      <c r="G62">
        <f>PPCL_NG!S62</f>
        <v>46.303006688746017</v>
      </c>
      <c r="H62">
        <f>PPCL_Spot!S62</f>
        <v>0</v>
      </c>
      <c r="I62">
        <f>Bawana_NG!S62</f>
        <v>19.000858058980263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30.01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87.09</v>
      </c>
      <c r="AB62" s="75">
        <f>-STOA!Q62</f>
        <v>0</v>
      </c>
      <c r="AC62">
        <f t="shared" si="0"/>
        <v>1.6338106129651988</v>
      </c>
      <c r="AD62">
        <f t="shared" si="1"/>
        <v>184.02648631489831</v>
      </c>
      <c r="AE62">
        <f>'IDT-1'!E62</f>
        <v>0</v>
      </c>
      <c r="AF62" s="24"/>
      <c r="AG62">
        <f t="shared" si="2"/>
        <v>184.02648631489831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2.0657321801371902</v>
      </c>
      <c r="F63">
        <f>GT_Spot!S63</f>
        <v>0</v>
      </c>
      <c r="G63">
        <f>PPCL_NG!S63</f>
        <v>46.303006688746017</v>
      </c>
      <c r="H63">
        <f>PPCL_Spot!S63</f>
        <v>0</v>
      </c>
      <c r="I63">
        <f>Bawana_NG!S63</f>
        <v>19.000858058980263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54.22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62.93</v>
      </c>
      <c r="AB63" s="75">
        <f>-STOA!Q63</f>
        <v>0</v>
      </c>
      <c r="AC63">
        <f t="shared" si="0"/>
        <v>1.6342506129651988</v>
      </c>
      <c r="AD63">
        <f t="shared" si="1"/>
        <v>184.07604631489829</v>
      </c>
      <c r="AE63">
        <f>'IDT-1'!E63</f>
        <v>0</v>
      </c>
      <c r="AF63" s="24"/>
      <c r="AG63">
        <f t="shared" si="2"/>
        <v>184.07604631489829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2.0657321801371902</v>
      </c>
      <c r="F64">
        <f>GT_Spot!S64</f>
        <v>0</v>
      </c>
      <c r="G64">
        <f>PPCL_NG!S64</f>
        <v>46.303006688746017</v>
      </c>
      <c r="H64">
        <f>PPCL_Spot!S64</f>
        <v>0</v>
      </c>
      <c r="I64">
        <f>Bawana_NG!S64</f>
        <v>19.000858058980263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54.22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62.93</v>
      </c>
      <c r="AB64" s="75">
        <f>-STOA!Q64</f>
        <v>0</v>
      </c>
      <c r="AC64">
        <f t="shared" si="0"/>
        <v>1.6342506129651988</v>
      </c>
      <c r="AD64">
        <f t="shared" si="1"/>
        <v>184.07604631489829</v>
      </c>
      <c r="AE64">
        <f>'IDT-1'!E64</f>
        <v>0</v>
      </c>
      <c r="AF64" s="24"/>
      <c r="AG64">
        <f t="shared" si="2"/>
        <v>184.07604631489829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2.0657321801371902</v>
      </c>
      <c r="F65">
        <f>GT_Spot!S65</f>
        <v>0</v>
      </c>
      <c r="G65">
        <f>PPCL_NG!S65</f>
        <v>45.587000855206895</v>
      </c>
      <c r="H65">
        <f>PPCL_Spot!S65</f>
        <v>0</v>
      </c>
      <c r="I65">
        <f>Bawana_NG!S65</f>
        <v>19.000858058980263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53.25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62.93</v>
      </c>
      <c r="AB65" s="75">
        <f>-STOA!Q65</f>
        <v>0</v>
      </c>
      <c r="AC65">
        <f t="shared" si="0"/>
        <v>1.6194137616300543</v>
      </c>
      <c r="AD65">
        <f t="shared" si="1"/>
        <v>182.4048773326943</v>
      </c>
      <c r="AE65">
        <f>'IDT-1'!E65</f>
        <v>0</v>
      </c>
      <c r="AF65" s="24"/>
      <c r="AG65">
        <f t="shared" si="2"/>
        <v>182.4048773326943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2.0657321801371902</v>
      </c>
      <c r="F66">
        <f>GT_Spot!S66</f>
        <v>0</v>
      </c>
      <c r="G66">
        <f>PPCL_NG!S66</f>
        <v>45.587000855206895</v>
      </c>
      <c r="H66">
        <f>PPCL_Spot!S66</f>
        <v>0</v>
      </c>
      <c r="I66">
        <f>Bawana_NG!S66</f>
        <v>19.000858058980263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52.28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62.93</v>
      </c>
      <c r="AB66" s="75">
        <f>-STOA!Q66</f>
        <v>0</v>
      </c>
      <c r="AC66">
        <f t="shared" si="0"/>
        <v>1.6108777616300545</v>
      </c>
      <c r="AD66">
        <f t="shared" si="1"/>
        <v>181.44341333269429</v>
      </c>
      <c r="AE66">
        <f>'IDT-1'!E66</f>
        <v>0</v>
      </c>
      <c r="AF66" s="24"/>
      <c r="AG66">
        <f t="shared" si="2"/>
        <v>181.44341333269429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1.9144772117962463</v>
      </c>
      <c r="F67">
        <f>GT_Spot!S67</f>
        <v>0</v>
      </c>
      <c r="G67">
        <f>PPCL_NG!S67</f>
        <v>44.1</v>
      </c>
      <c r="H67">
        <f>PPCL_Spot!S67</f>
        <v>0</v>
      </c>
      <c r="I67">
        <f>Bawana_NG!S67</f>
        <v>19.000858058980263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51.31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62.93</v>
      </c>
      <c r="AB67" s="75">
        <f>-STOA!Q67</f>
        <v>0</v>
      </c>
      <c r="AC67">
        <f t="shared" si="0"/>
        <v>1.5879251103828336</v>
      </c>
      <c r="AD67">
        <f t="shared" si="1"/>
        <v>178.85811016039369</v>
      </c>
      <c r="AE67">
        <f>'IDT-1'!E67</f>
        <v>0</v>
      </c>
      <c r="AF67" s="24"/>
      <c r="AG67">
        <f t="shared" si="2"/>
        <v>178.85811016039369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1.9144772117962463</v>
      </c>
      <c r="F68">
        <f>GT_Spot!S68</f>
        <v>0</v>
      </c>
      <c r="G68">
        <f>PPCL_NG!S68</f>
        <v>44.1</v>
      </c>
      <c r="H68">
        <f>PPCL_Spot!S68</f>
        <v>0</v>
      </c>
      <c r="I68">
        <f>Bawana_NG!S68</f>
        <v>19.000858058980263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48.41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62.93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1.5624051103828334</v>
      </c>
      <c r="AD68">
        <f t="shared" ref="AD68:AD98" si="4">SUM(B68:AB68,AI68:AR68)-AC68</f>
        <v>175.98363016039369</v>
      </c>
      <c r="AE68">
        <f>'IDT-1'!E68</f>
        <v>0</v>
      </c>
      <c r="AF68" s="24"/>
      <c r="AG68">
        <f t="shared" ref="AG68:AG98" si="5">SUM(AD68:AF68)+AT68</f>
        <v>175.98363016039369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1.9144772117962463</v>
      </c>
      <c r="F69">
        <f>GT_Spot!S69</f>
        <v>0</v>
      </c>
      <c r="G69">
        <f>PPCL_NG!S69</f>
        <v>44.1</v>
      </c>
      <c r="H69">
        <f>PPCL_Spot!S69</f>
        <v>0</v>
      </c>
      <c r="I69">
        <f>Bawana_NG!S69</f>
        <v>19.000858058980263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45.51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62.93</v>
      </c>
      <c r="AB69" s="75">
        <f>-STOA!Q69</f>
        <v>0</v>
      </c>
      <c r="AC69">
        <f t="shared" si="3"/>
        <v>1.5368851103828334</v>
      </c>
      <c r="AD69">
        <f t="shared" si="4"/>
        <v>173.10915016039368</v>
      </c>
      <c r="AE69">
        <f>'IDT-1'!E69</f>
        <v>0</v>
      </c>
      <c r="AF69" s="24"/>
      <c r="AG69">
        <f t="shared" si="5"/>
        <v>173.10915016039368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1.9144772117962463</v>
      </c>
      <c r="F70">
        <f>GT_Spot!S70</f>
        <v>0</v>
      </c>
      <c r="G70">
        <f>PPCL_NG!S70</f>
        <v>44.1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41.63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62.93</v>
      </c>
      <c r="AB70" s="75">
        <f>-STOA!Q70</f>
        <v>0</v>
      </c>
      <c r="AC70">
        <f t="shared" si="3"/>
        <v>1.5027335594638069</v>
      </c>
      <c r="AD70">
        <f t="shared" si="4"/>
        <v>169.26244365233242</v>
      </c>
      <c r="AE70">
        <f>'IDT-1'!E70</f>
        <v>0</v>
      </c>
      <c r="AF70" s="24"/>
      <c r="AG70">
        <f t="shared" si="5"/>
        <v>169.26244365233242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1.9144772117962463</v>
      </c>
      <c r="F71">
        <f>GT_Spot!S71</f>
        <v>0</v>
      </c>
      <c r="G71">
        <f>PPCL_NG!S71</f>
        <v>44.1</v>
      </c>
      <c r="H71">
        <f>PPCL_Spot!S71</f>
        <v>0</v>
      </c>
      <c r="I71">
        <f>Bawana_NG!S71</f>
        <v>18.999178236235455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37.76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62.93</v>
      </c>
      <c r="AB71" s="75">
        <f>-STOA!Q71</f>
        <v>0</v>
      </c>
      <c r="AC71">
        <f t="shared" si="3"/>
        <v>1.4686703279426792</v>
      </c>
      <c r="AD71">
        <f t="shared" si="4"/>
        <v>165.42568512008904</v>
      </c>
      <c r="AE71">
        <f>'IDT-1'!E71</f>
        <v>0</v>
      </c>
      <c r="AF71" s="24"/>
      <c r="AG71">
        <f t="shared" si="5"/>
        <v>165.42568512008904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1.9144772117962463</v>
      </c>
      <c r="F72">
        <f>GT_Spot!S72</f>
        <v>0</v>
      </c>
      <c r="G72">
        <f>PPCL_NG!S72</f>
        <v>44.1</v>
      </c>
      <c r="H72">
        <f>PPCL_Spot!S72</f>
        <v>0</v>
      </c>
      <c r="I72">
        <f>Bawana_NG!S72</f>
        <v>18.999178236235455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62.93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-30</v>
      </c>
      <c r="AA72" s="75">
        <f>STOA!K72</f>
        <v>62.93</v>
      </c>
      <c r="AB72" s="75">
        <f>-STOA!Q72</f>
        <v>0</v>
      </c>
      <c r="AC72">
        <f t="shared" si="3"/>
        <v>1.9565101536085385</v>
      </c>
      <c r="AD72">
        <f t="shared" si="4"/>
        <v>160.10784529442316</v>
      </c>
      <c r="AE72">
        <f>'IDT-1'!E72</f>
        <v>0</v>
      </c>
      <c r="AF72" s="24"/>
      <c r="AG72">
        <f t="shared" si="5"/>
        <v>160.10784529442316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1.9144772117962463</v>
      </c>
      <c r="F73">
        <f>GT_Spot!S73</f>
        <v>0</v>
      </c>
      <c r="G73">
        <f>PPCL_NG!S73</f>
        <v>44.1</v>
      </c>
      <c r="H73">
        <f>PPCL_Spot!S73</f>
        <v>0</v>
      </c>
      <c r="I73">
        <f>Bawana_NG!S73</f>
        <v>18.999160072499006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42.53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-32</v>
      </c>
      <c r="AA73" s="75">
        <f>STOA!K73</f>
        <v>62.93</v>
      </c>
      <c r="AB73" s="75">
        <f>-STOA!Q73</f>
        <v>0</v>
      </c>
      <c r="AC73">
        <f t="shared" si="3"/>
        <v>1.7947462488120485</v>
      </c>
      <c r="AD73">
        <f t="shared" si="4"/>
        <v>137.86959103548318</v>
      </c>
      <c r="AE73">
        <f>'IDT-1'!E73</f>
        <v>0</v>
      </c>
      <c r="AF73" s="24"/>
      <c r="AG73">
        <f t="shared" si="5"/>
        <v>137.86959103548318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1.9144772117962463</v>
      </c>
      <c r="F74">
        <f>GT_Spot!S74</f>
        <v>0</v>
      </c>
      <c r="G74">
        <f>PPCL_NG!S74</f>
        <v>44.1</v>
      </c>
      <c r="H74">
        <f>PPCL_Spot!S74</f>
        <v>0</v>
      </c>
      <c r="I74">
        <f>Bawana_NG!S74</f>
        <v>18.999160072499006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69.08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-40</v>
      </c>
      <c r="AA74" s="75">
        <f>STOA!K74</f>
        <v>62.93</v>
      </c>
      <c r="AB74" s="75">
        <f>-STOA!Q74</f>
        <v>0</v>
      </c>
      <c r="AC74">
        <f t="shared" si="3"/>
        <v>2.0994112689896109</v>
      </c>
      <c r="AD74">
        <f t="shared" si="4"/>
        <v>156.11492601530566</v>
      </c>
      <c r="AE74">
        <f>'IDT-1'!E74</f>
        <v>0</v>
      </c>
      <c r="AF74" s="24"/>
      <c r="AG74">
        <f t="shared" si="5"/>
        <v>156.11492601530566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1.9317247542448615</v>
      </c>
      <c r="F75">
        <f>GT_Spot!S75</f>
        <v>0</v>
      </c>
      <c r="G75">
        <f>PPCL_NG!S75</f>
        <v>44.1</v>
      </c>
      <c r="H75">
        <f>PPCL_Spot!S75</f>
        <v>0</v>
      </c>
      <c r="I75">
        <f>Bawana_NG!S75</f>
        <v>18.999160072499006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67.77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-40</v>
      </c>
      <c r="AA75" s="75">
        <f>STOA!K75</f>
        <v>62.93</v>
      </c>
      <c r="AB75" s="75">
        <f>-STOA!Q75</f>
        <v>0</v>
      </c>
      <c r="AC75">
        <f t="shared" si="3"/>
        <v>2.0880350473631588</v>
      </c>
      <c r="AD75">
        <f t="shared" si="4"/>
        <v>154.83354977938072</v>
      </c>
      <c r="AE75">
        <f>'IDT-1'!E75</f>
        <v>0</v>
      </c>
      <c r="AF75" s="24"/>
      <c r="AG75">
        <f t="shared" si="5"/>
        <v>154.83354977938072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1.9317247542448615</v>
      </c>
      <c r="F76">
        <f>GT_Spot!S76</f>
        <v>0</v>
      </c>
      <c r="G76">
        <f>PPCL_NG!S76</f>
        <v>44.1</v>
      </c>
      <c r="H76">
        <f>PPCL_Spot!S76</f>
        <v>0</v>
      </c>
      <c r="I76">
        <f>Bawana_NG!S76</f>
        <v>18.999160072499006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64.87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-40</v>
      </c>
      <c r="AA76" s="75">
        <f>STOA!K76</f>
        <v>62.93</v>
      </c>
      <c r="AB76" s="75">
        <f>-STOA!Q76</f>
        <v>0</v>
      </c>
      <c r="AC76">
        <f t="shared" si="3"/>
        <v>2.062515047363159</v>
      </c>
      <c r="AD76">
        <f t="shared" si="4"/>
        <v>151.95906977938074</v>
      </c>
      <c r="AE76">
        <f>'IDT-1'!E76</f>
        <v>0</v>
      </c>
      <c r="AF76" s="24"/>
      <c r="AG76">
        <f t="shared" si="5"/>
        <v>151.95906977938074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1.9822916666666666</v>
      </c>
      <c r="F77">
        <f>GT_Spot!S77</f>
        <v>0</v>
      </c>
      <c r="G77">
        <f>PPCL_NG!S77</f>
        <v>44.1</v>
      </c>
      <c r="H77">
        <f>PPCL_Spot!S77</f>
        <v>0</v>
      </c>
      <c r="I77">
        <f>Bawana_NG!S77</f>
        <v>19.000000000000004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61.96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-40</v>
      </c>
      <c r="AA77" s="75">
        <f>STOA!K77</f>
        <v>62.93</v>
      </c>
      <c r="AB77" s="75">
        <f>-STOA!Q77</f>
        <v>0</v>
      </c>
      <c r="AC77">
        <f t="shared" si="3"/>
        <v>2.0373594275544797</v>
      </c>
      <c r="AD77">
        <f t="shared" si="4"/>
        <v>149.12563223911218</v>
      </c>
      <c r="AE77">
        <f>'IDT-1'!E77</f>
        <v>0</v>
      </c>
      <c r="AF77" s="24"/>
      <c r="AG77">
        <f t="shared" si="5"/>
        <v>149.12563223911218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1.9822916666666666</v>
      </c>
      <c r="F78">
        <f>GT_Spot!S78</f>
        <v>0</v>
      </c>
      <c r="G78">
        <f>PPCL_NG!S78</f>
        <v>46.1</v>
      </c>
      <c r="H78">
        <f>PPCL_Spot!S78</f>
        <v>0</v>
      </c>
      <c r="I78">
        <f>Bawana_NG!S78</f>
        <v>19.000000000000004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58.09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-40</v>
      </c>
      <c r="AA78" s="75">
        <f>STOA!K78</f>
        <v>62.93</v>
      </c>
      <c r="AB78" s="75">
        <f>-STOA!Q78</f>
        <v>0</v>
      </c>
      <c r="AC78">
        <f t="shared" si="3"/>
        <v>2.0209034275544795</v>
      </c>
      <c r="AD78">
        <f t="shared" si="4"/>
        <v>147.27208823911218</v>
      </c>
      <c r="AE78">
        <f>'IDT-1'!E78</f>
        <v>0</v>
      </c>
      <c r="AF78" s="24"/>
      <c r="AG78">
        <f t="shared" si="5"/>
        <v>147.27208823911218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2.0428691983122365</v>
      </c>
      <c r="F79">
        <f>GT_Spot!S79</f>
        <v>0</v>
      </c>
      <c r="G79">
        <f>PPCL_NG!S79</f>
        <v>46.1</v>
      </c>
      <c r="H79">
        <f>PPCL_Spot!S79</f>
        <v>0</v>
      </c>
      <c r="I79">
        <f>Bawana_NG!S79</f>
        <v>19.000000000000004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73.58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-60</v>
      </c>
      <c r="AA79" s="75">
        <f>STOA!K79</f>
        <v>62.93</v>
      </c>
      <c r="AB79" s="75">
        <f>-STOA!Q79</f>
        <v>0</v>
      </c>
      <c r="AC79">
        <f t="shared" si="3"/>
        <v>2.335311060276867</v>
      </c>
      <c r="AD79">
        <f t="shared" si="4"/>
        <v>142.50825813803539</v>
      </c>
      <c r="AE79">
        <f>'IDT-1'!E79</f>
        <v>0</v>
      </c>
      <c r="AF79" s="24"/>
      <c r="AG79">
        <f t="shared" si="5"/>
        <v>142.50825813803539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2.0428691983122365</v>
      </c>
      <c r="F80">
        <f>GT_Spot!S80</f>
        <v>0</v>
      </c>
      <c r="G80">
        <f>PPCL_NG!S80</f>
        <v>46.1</v>
      </c>
      <c r="H80">
        <f>PPCL_Spot!S80</f>
        <v>0</v>
      </c>
      <c r="I80">
        <f>Bawana_NG!S80</f>
        <v>19.000000000000004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69.709999999999994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-60</v>
      </c>
      <c r="AA80" s="75">
        <f>STOA!K80</f>
        <v>62.93</v>
      </c>
      <c r="AB80" s="75">
        <f>-STOA!Q80</f>
        <v>0</v>
      </c>
      <c r="AC80">
        <f t="shared" si="3"/>
        <v>2.3012550602768673</v>
      </c>
      <c r="AD80">
        <f t="shared" si="4"/>
        <v>138.67231413803538</v>
      </c>
      <c r="AE80">
        <f>'IDT-1'!E80</f>
        <v>0</v>
      </c>
      <c r="AF80" s="24"/>
      <c r="AG80">
        <f t="shared" si="5"/>
        <v>138.67231413803538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2.0428691983122365</v>
      </c>
      <c r="F81">
        <f>GT_Spot!S81</f>
        <v>0</v>
      </c>
      <c r="G81">
        <f>PPCL_NG!S81</f>
        <v>46.1</v>
      </c>
      <c r="H81">
        <f>PPCL_Spot!S81</f>
        <v>0</v>
      </c>
      <c r="I81">
        <f>Bawana_NG!S81</f>
        <v>19.000858058980263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29.4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62.93</v>
      </c>
      <c r="AB81" s="75">
        <f>-STOA!Q81</f>
        <v>0</v>
      </c>
      <c r="AC81">
        <f t="shared" si="3"/>
        <v>1.4138469598641743</v>
      </c>
      <c r="AD81">
        <f t="shared" si="4"/>
        <v>159.25058029742834</v>
      </c>
      <c r="AE81">
        <f>'IDT-1'!E81</f>
        <v>0</v>
      </c>
      <c r="AF81" s="24"/>
      <c r="AG81">
        <f t="shared" si="5"/>
        <v>159.25058029742834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2.0428691983122365</v>
      </c>
      <c r="F82">
        <f>GT_Spot!S82</f>
        <v>0</v>
      </c>
      <c r="G82">
        <f>PPCL_NG!S82</f>
        <v>46.1</v>
      </c>
      <c r="H82">
        <f>PPCL_Spot!S82</f>
        <v>0</v>
      </c>
      <c r="I82">
        <f>Bawana_NG!S82</f>
        <v>19.000858058980263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5.81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62.93</v>
      </c>
      <c r="AB82" s="75">
        <f>-STOA!Q82</f>
        <v>0</v>
      </c>
      <c r="AC82">
        <f t="shared" si="3"/>
        <v>1.2062549598641741</v>
      </c>
      <c r="AD82">
        <f t="shared" si="4"/>
        <v>135.86817229742834</v>
      </c>
      <c r="AE82">
        <f>'IDT-1'!E82</f>
        <v>0</v>
      </c>
      <c r="AF82" s="24"/>
      <c r="AG82">
        <f t="shared" si="5"/>
        <v>135.86817229742834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2.0428691983122365</v>
      </c>
      <c r="F83">
        <f>GT_Spot!S83</f>
        <v>0</v>
      </c>
      <c r="G83">
        <f>PPCL_NG!S83</f>
        <v>46.64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62.93</v>
      </c>
      <c r="AB83" s="75">
        <f>-STOA!Q83</f>
        <v>0</v>
      </c>
      <c r="AC83">
        <f t="shared" si="3"/>
        <v>1.1598789598641741</v>
      </c>
      <c r="AD83">
        <f t="shared" si="4"/>
        <v>130.64454829742832</v>
      </c>
      <c r="AE83">
        <f>'IDT-1'!E83</f>
        <v>0</v>
      </c>
      <c r="AF83" s="24"/>
      <c r="AG83">
        <f t="shared" si="5"/>
        <v>130.64454829742832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2.0428691983122365</v>
      </c>
      <c r="F84">
        <f>GT_Spot!S84</f>
        <v>0</v>
      </c>
      <c r="G84">
        <f>PPCL_NG!S84</f>
        <v>46.64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62.93</v>
      </c>
      <c r="AB84" s="75">
        <f>-STOA!Q84</f>
        <v>0</v>
      </c>
      <c r="AC84">
        <f t="shared" si="3"/>
        <v>1.1598789598641741</v>
      </c>
      <c r="AD84">
        <f t="shared" si="4"/>
        <v>130.64454829742832</v>
      </c>
      <c r="AE84">
        <f>'IDT-1'!E84</f>
        <v>0</v>
      </c>
      <c r="AF84" s="24"/>
      <c r="AG84">
        <f t="shared" si="5"/>
        <v>130.64454829742832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2.0428691983122365</v>
      </c>
      <c r="F85">
        <f>GT_Spot!S85</f>
        <v>0</v>
      </c>
      <c r="G85">
        <f>PPCL_NG!S85</f>
        <v>46.64</v>
      </c>
      <c r="H85">
        <f>PPCL_Spot!S85</f>
        <v>0</v>
      </c>
      <c r="I85">
        <f>Bawana_NG!S85</f>
        <v>19.000858058980263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62.93</v>
      </c>
      <c r="AB85" s="75">
        <f>-STOA!Q85</f>
        <v>0</v>
      </c>
      <c r="AC85">
        <f t="shared" si="3"/>
        <v>1.1598789598641741</v>
      </c>
      <c r="AD85">
        <f t="shared" si="4"/>
        <v>130.64454829742832</v>
      </c>
      <c r="AE85">
        <f>'IDT-1'!E85</f>
        <v>0</v>
      </c>
      <c r="AF85" s="24"/>
      <c r="AG85">
        <f t="shared" si="5"/>
        <v>130.64454829742832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2.0428691983122365</v>
      </c>
      <c r="F86">
        <f>GT_Spot!S86</f>
        <v>0</v>
      </c>
      <c r="G86">
        <f>PPCL_NG!S86</f>
        <v>46.64</v>
      </c>
      <c r="H86">
        <f>PPCL_Spot!S86</f>
        <v>0</v>
      </c>
      <c r="I86">
        <f>Bawana_NG!S86</f>
        <v>19.000858058980263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62.93</v>
      </c>
      <c r="AB86" s="75">
        <f>-STOA!Q86</f>
        <v>0</v>
      </c>
      <c r="AC86">
        <f t="shared" si="3"/>
        <v>1.1598789598641741</v>
      </c>
      <c r="AD86">
        <f t="shared" si="4"/>
        <v>130.64454829742832</v>
      </c>
      <c r="AE86">
        <f>'IDT-1'!E86</f>
        <v>0</v>
      </c>
      <c r="AF86" s="24"/>
      <c r="AG86">
        <f t="shared" si="5"/>
        <v>130.64454829742832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2.0428691983122365</v>
      </c>
      <c r="F87">
        <f>GT_Spot!S87</f>
        <v>0</v>
      </c>
      <c r="G87">
        <f>PPCL_NG!S87</f>
        <v>46.64</v>
      </c>
      <c r="H87">
        <f>PPCL_Spot!S87</f>
        <v>0</v>
      </c>
      <c r="I87">
        <f>Bawana_NG!S87</f>
        <v>17.909189262595625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62.93</v>
      </c>
      <c r="AB87" s="75">
        <f>-STOA!Q87</f>
        <v>0</v>
      </c>
      <c r="AC87">
        <f t="shared" si="3"/>
        <v>1.1502722744559895</v>
      </c>
      <c r="AD87">
        <f t="shared" si="4"/>
        <v>129.56248618645188</v>
      </c>
      <c r="AE87">
        <f>'IDT-1'!E87</f>
        <v>0</v>
      </c>
      <c r="AF87" s="24"/>
      <c r="AG87">
        <f t="shared" si="5"/>
        <v>129.56248618645188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2.0428691983122365</v>
      </c>
      <c r="F88">
        <f>GT_Spot!S88</f>
        <v>0</v>
      </c>
      <c r="G88">
        <f>PPCL_NG!S88</f>
        <v>46.64</v>
      </c>
      <c r="H88">
        <f>PPCL_Spot!S88</f>
        <v>0</v>
      </c>
      <c r="I88">
        <f>Bawana_NG!S88</f>
        <v>17.909189262595625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62.93</v>
      </c>
      <c r="AB88" s="75">
        <f>-STOA!Q88</f>
        <v>0</v>
      </c>
      <c r="AC88">
        <f t="shared" si="3"/>
        <v>1.1502722744559895</v>
      </c>
      <c r="AD88">
        <f t="shared" si="4"/>
        <v>129.56248618645188</v>
      </c>
      <c r="AE88">
        <f>'IDT-1'!E88</f>
        <v>0</v>
      </c>
      <c r="AF88" s="24"/>
      <c r="AG88">
        <f t="shared" si="5"/>
        <v>129.56248618645188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2.0839857651245555</v>
      </c>
      <c r="F89">
        <f>GT_Spot!S89</f>
        <v>0</v>
      </c>
      <c r="G89">
        <f>PPCL_NG!S89</f>
        <v>46.64</v>
      </c>
      <c r="H89">
        <f>PPCL_Spot!S89</f>
        <v>0</v>
      </c>
      <c r="I89">
        <f>Bawana_NG!S89</f>
        <v>17.909189262595625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62.93</v>
      </c>
      <c r="AB89" s="75">
        <f>-STOA!Q89</f>
        <v>0</v>
      </c>
      <c r="AC89">
        <f t="shared" si="3"/>
        <v>1.1506341002439378</v>
      </c>
      <c r="AD89">
        <f t="shared" si="4"/>
        <v>129.60324092747626</v>
      </c>
      <c r="AE89">
        <f>'IDT-1'!E89</f>
        <v>0</v>
      </c>
      <c r="AF89" s="24"/>
      <c r="AG89">
        <f t="shared" si="5"/>
        <v>129.60324092747626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2.0839857651245555</v>
      </c>
      <c r="F90">
        <f>GT_Spot!S90</f>
        <v>0</v>
      </c>
      <c r="G90">
        <f>PPCL_NG!S90</f>
        <v>46.64</v>
      </c>
      <c r="H90">
        <f>PPCL_Spot!S90</f>
        <v>0</v>
      </c>
      <c r="I90">
        <f>Bawana_NG!S90</f>
        <v>17.909189262595625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62.93</v>
      </c>
      <c r="AB90" s="75">
        <f>-STOA!Q90</f>
        <v>0</v>
      </c>
      <c r="AC90">
        <f t="shared" si="3"/>
        <v>1.1506341002439378</v>
      </c>
      <c r="AD90">
        <f t="shared" si="4"/>
        <v>129.60324092747626</v>
      </c>
      <c r="AE90">
        <f>'IDT-1'!E90</f>
        <v>0</v>
      </c>
      <c r="AF90" s="24"/>
      <c r="AG90">
        <f t="shared" si="5"/>
        <v>129.60324092747626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2.0839857651245555</v>
      </c>
      <c r="F91">
        <f>GT_Spot!S91</f>
        <v>0</v>
      </c>
      <c r="G91">
        <f>PPCL_NG!S91</f>
        <v>47.496993861148034</v>
      </c>
      <c r="H91">
        <f>PPCL_Spot!S91</f>
        <v>0</v>
      </c>
      <c r="I91">
        <f>Bawana_NG!S91</f>
        <v>17.909189262595625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62.93</v>
      </c>
      <c r="AB91" s="75">
        <f>-STOA!Q91</f>
        <v>0</v>
      </c>
      <c r="AC91">
        <f t="shared" si="3"/>
        <v>1.1581756462220405</v>
      </c>
      <c r="AD91">
        <f t="shared" si="4"/>
        <v>130.45269324264618</v>
      </c>
      <c r="AE91">
        <f>'IDT-1'!E91</f>
        <v>0</v>
      </c>
      <c r="AF91" s="24"/>
      <c r="AG91">
        <f t="shared" si="5"/>
        <v>130.45269324264618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2.0839857651245555</v>
      </c>
      <c r="F92">
        <f>GT_Spot!S92</f>
        <v>0</v>
      </c>
      <c r="G92">
        <f>PPCL_NG!S92</f>
        <v>47.496993861148034</v>
      </c>
      <c r="H92">
        <f>PPCL_Spot!S92</f>
        <v>0</v>
      </c>
      <c r="I92">
        <f>Bawana_NG!S92</f>
        <v>17.909189262595625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62.93</v>
      </c>
      <c r="AB92" s="75">
        <f>-STOA!Q92</f>
        <v>0</v>
      </c>
      <c r="AC92">
        <f t="shared" si="3"/>
        <v>1.1581756462220405</v>
      </c>
      <c r="AD92">
        <f t="shared" si="4"/>
        <v>130.45269324264618</v>
      </c>
      <c r="AE92">
        <f>'IDT-1'!E92</f>
        <v>0</v>
      </c>
      <c r="AF92" s="24"/>
      <c r="AG92">
        <f t="shared" si="5"/>
        <v>130.45269324264618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2.0839857651245555</v>
      </c>
      <c r="F93">
        <f>GT_Spot!S93</f>
        <v>0</v>
      </c>
      <c r="G93">
        <f>PPCL_NG!S93</f>
        <v>47.496993861148034</v>
      </c>
      <c r="H93">
        <f>PPCL_Spot!S93</f>
        <v>0</v>
      </c>
      <c r="I93">
        <f>Bawana_NG!S93</f>
        <v>17.909189262595625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62.93</v>
      </c>
      <c r="AB93" s="75">
        <f>-STOA!Q93</f>
        <v>0</v>
      </c>
      <c r="AC93">
        <f t="shared" si="3"/>
        <v>1.1581756462220405</v>
      </c>
      <c r="AD93">
        <f t="shared" si="4"/>
        <v>130.45269324264618</v>
      </c>
      <c r="AE93">
        <f>'IDT-1'!E93</f>
        <v>0</v>
      </c>
      <c r="AF93" s="24"/>
      <c r="AG93">
        <f t="shared" si="5"/>
        <v>130.45269324264618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2.0839857651245555</v>
      </c>
      <c r="F94">
        <f>GT_Spot!S94</f>
        <v>0</v>
      </c>
      <c r="G94">
        <f>PPCL_NG!S94</f>
        <v>47.496993861148034</v>
      </c>
      <c r="H94">
        <f>PPCL_Spot!S94</f>
        <v>0</v>
      </c>
      <c r="I94">
        <f>Bawana_NG!S94</f>
        <v>17.909189262595625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62.93</v>
      </c>
      <c r="AB94" s="75">
        <f>-STOA!Q94</f>
        <v>0</v>
      </c>
      <c r="AC94">
        <f t="shared" si="3"/>
        <v>1.1581756462220405</v>
      </c>
      <c r="AD94">
        <f t="shared" si="4"/>
        <v>130.45269324264618</v>
      </c>
      <c r="AE94">
        <f>'IDT-1'!E94</f>
        <v>0</v>
      </c>
      <c r="AF94" s="24"/>
      <c r="AG94">
        <f t="shared" si="5"/>
        <v>130.45269324264618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2.0839857651245555</v>
      </c>
      <c r="F95">
        <f>GT_Spot!S95</f>
        <v>0</v>
      </c>
      <c r="G95">
        <f>PPCL_NG!S95</f>
        <v>47.496993861148034</v>
      </c>
      <c r="H95">
        <f>PPCL_Spot!S95</f>
        <v>0</v>
      </c>
      <c r="I95">
        <f>Bawana_NG!S95</f>
        <v>17.909189262595625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62.93</v>
      </c>
      <c r="AB95" s="75">
        <f>-STOA!Q95</f>
        <v>0</v>
      </c>
      <c r="AC95">
        <f t="shared" si="3"/>
        <v>1.1581756462220405</v>
      </c>
      <c r="AD95">
        <f t="shared" si="4"/>
        <v>130.45269324264618</v>
      </c>
      <c r="AE95">
        <f>'IDT-1'!E95</f>
        <v>0</v>
      </c>
      <c r="AF95" s="24"/>
      <c r="AG95">
        <f t="shared" si="5"/>
        <v>130.45269324264618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2.0838795630162537</v>
      </c>
      <c r="F96">
        <f>GT_Spot!S96</f>
        <v>0</v>
      </c>
      <c r="G96">
        <f>PPCL_NG!S96</f>
        <v>47.496993861148034</v>
      </c>
      <c r="H96">
        <f>PPCL_Spot!S96</f>
        <v>0</v>
      </c>
      <c r="I96">
        <f>Bawana_NG!S96</f>
        <v>17.909189262595625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62.93</v>
      </c>
      <c r="AB96" s="75">
        <f>-STOA!Q96</f>
        <v>0</v>
      </c>
      <c r="AC96">
        <f t="shared" si="3"/>
        <v>1.1581747116434875</v>
      </c>
      <c r="AD96">
        <f t="shared" si="4"/>
        <v>130.45258797511644</v>
      </c>
      <c r="AE96">
        <f>'IDT-1'!E96</f>
        <v>0</v>
      </c>
      <c r="AF96" s="24"/>
      <c r="AG96">
        <f t="shared" si="5"/>
        <v>130.45258797511644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2.0838795630162537</v>
      </c>
      <c r="F97">
        <f>GT_Spot!S97</f>
        <v>0</v>
      </c>
      <c r="G97">
        <f>PPCL_NG!S97</f>
        <v>47.496993861148034</v>
      </c>
      <c r="H97">
        <f>PPCL_Spot!S97</f>
        <v>0</v>
      </c>
      <c r="I97">
        <f>Bawana_NG!S97</f>
        <v>17.909189262595625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62.93</v>
      </c>
      <c r="AB97" s="75">
        <f>-STOA!Q97</f>
        <v>0</v>
      </c>
      <c r="AC97">
        <f t="shared" si="3"/>
        <v>1.1581747116434875</v>
      </c>
      <c r="AD97">
        <f t="shared" si="4"/>
        <v>130.45258797511644</v>
      </c>
      <c r="AE97">
        <f>'IDT-1'!E97</f>
        <v>0</v>
      </c>
      <c r="AF97" s="24"/>
      <c r="AG97">
        <f t="shared" si="5"/>
        <v>130.45258797511644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2.0838795630162537</v>
      </c>
      <c r="F98">
        <f>GT_Spot!S98</f>
        <v>0</v>
      </c>
      <c r="G98">
        <f>PPCL_NG!S98</f>
        <v>47.496993861148034</v>
      </c>
      <c r="H98">
        <f>PPCL_Spot!S98</f>
        <v>0</v>
      </c>
      <c r="I98">
        <f>Bawana_NG!S98</f>
        <v>17.909189262595625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62.93</v>
      </c>
      <c r="AB98" s="75">
        <f>-STOA!Q98</f>
        <v>0</v>
      </c>
      <c r="AC98">
        <f t="shared" si="3"/>
        <v>1.1581747116434875</v>
      </c>
      <c r="AD98">
        <f t="shared" si="4"/>
        <v>130.45258797511644</v>
      </c>
      <c r="AE98">
        <f>'IDT-1'!E98</f>
        <v>0</v>
      </c>
      <c r="AF98" s="24"/>
      <c r="AG98">
        <f t="shared" si="5"/>
        <v>130.45258797511644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4.9321667627985462E-2</v>
      </c>
      <c r="F99">
        <f t="shared" si="6"/>
        <v>0</v>
      </c>
      <c r="G99">
        <f t="shared" si="6"/>
        <v>1.1255104796289888</v>
      </c>
      <c r="H99">
        <f t="shared" si="6"/>
        <v>0</v>
      </c>
      <c r="I99">
        <f t="shared" si="6"/>
        <v>0.45894986917420472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0.45970499999999997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-9.5500000000000002E-2</v>
      </c>
      <c r="AA99" s="75">
        <f t="shared" si="6"/>
        <v>1.6552800000000034</v>
      </c>
      <c r="AB99" s="75">
        <f t="shared" si="6"/>
        <v>0</v>
      </c>
      <c r="AC99">
        <f t="shared" si="6"/>
        <v>3.6027336641898659E-2</v>
      </c>
      <c r="AD99">
        <f t="shared" si="6"/>
        <v>3.4274314797892829</v>
      </c>
      <c r="AE99">
        <f t="shared" si="6"/>
        <v>0</v>
      </c>
      <c r="AG99">
        <f t="shared" si="6"/>
        <v>3.4274314797892829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-0.218385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45222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9.7200000000000006</v>
      </c>
      <c r="H3">
        <f>PPCL_Spot!R3</f>
        <v>0</v>
      </c>
      <c r="I3">
        <f>Bawana_NG!R3</f>
        <v>4.9997716582180196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0.28064270407093039</v>
      </c>
      <c r="AD3">
        <f>SUM(B3:AB3,AI3:AR3)-AC3</f>
        <v>10.919128954147089</v>
      </c>
      <c r="AE3">
        <f>'IDT-1'!D3</f>
        <v>0</v>
      </c>
      <c r="AF3" s="24"/>
      <c r="AG3">
        <f>SUM(AD3:AF3)</f>
        <v>10.919128954147089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-10.3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9.7200000000000006</v>
      </c>
      <c r="H4">
        <f>PPCL_Spot!R4</f>
        <v>0</v>
      </c>
      <c r="I4">
        <f>Bawana_NG!R4</f>
        <v>4.9997716582180196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0.28241832957536944</v>
      </c>
      <c r="AD4">
        <f t="shared" ref="AD4:AD67" si="1">SUM(B4:AB4,AI4:AR4)-AC4</f>
        <v>10.71735332864265</v>
      </c>
      <c r="AE4">
        <f>'IDT-1'!D4</f>
        <v>0</v>
      </c>
      <c r="AF4" s="24"/>
      <c r="AG4">
        <f t="shared" ref="AG4:AG67" si="2">SUM(AD4:AF4)</f>
        <v>10.71735332864265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-10.5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9.7200000000000006</v>
      </c>
      <c r="H5">
        <f>PPCL_Spot!R5</f>
        <v>0</v>
      </c>
      <c r="I5">
        <f>Bawana_NG!R5</f>
        <v>4.9997716582180196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0.28419395507980849</v>
      </c>
      <c r="AD5">
        <f t="shared" si="1"/>
        <v>10.515577703138211</v>
      </c>
      <c r="AE5">
        <f>'IDT-1'!D5</f>
        <v>0</v>
      </c>
      <c r="AF5" s="24"/>
      <c r="AG5">
        <f t="shared" si="2"/>
        <v>10.515577703138211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-10.7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9.7200000000000006</v>
      </c>
      <c r="H6">
        <f>PPCL_Spot!R6</f>
        <v>0</v>
      </c>
      <c r="I6">
        <f>Bawana_NG!R6</f>
        <v>4.9997716582180196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0.28685739333646709</v>
      </c>
      <c r="AD6">
        <f t="shared" si="1"/>
        <v>10.212914264881553</v>
      </c>
      <c r="AE6">
        <f>'IDT-1'!D6</f>
        <v>0</v>
      </c>
      <c r="AF6" s="24"/>
      <c r="AG6">
        <f t="shared" si="2"/>
        <v>10.212914264881553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-11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9.5893930763875712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0.28571209875909326</v>
      </c>
      <c r="AD7">
        <f t="shared" si="1"/>
        <v>10.08391244839372</v>
      </c>
      <c r="AE7">
        <f>'IDT-1'!D7</f>
        <v>0</v>
      </c>
      <c r="AF7" s="24"/>
      <c r="AG7">
        <f t="shared" si="2"/>
        <v>10.08391244839372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-11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9.5893930763875712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0.28837553701575186</v>
      </c>
      <c r="AD8">
        <f t="shared" si="1"/>
        <v>9.7812490101370617</v>
      </c>
      <c r="AE8">
        <f>'IDT-1'!D8</f>
        <v>0</v>
      </c>
      <c r="AF8" s="24"/>
      <c r="AG8">
        <f t="shared" si="2"/>
        <v>9.7812490101370617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-11.3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9.5893930763875712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0.29015116252019091</v>
      </c>
      <c r="AD9">
        <f t="shared" si="1"/>
        <v>9.5794733846326228</v>
      </c>
      <c r="AE9">
        <f>'IDT-1'!D9</f>
        <v>0</v>
      </c>
      <c r="AF9" s="24"/>
      <c r="AG9">
        <f t="shared" si="2"/>
        <v>9.5794733846326228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-11.5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9.5893930763875712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0.29015116252019091</v>
      </c>
      <c r="AD10">
        <f t="shared" si="1"/>
        <v>9.5794733846326228</v>
      </c>
      <c r="AE10">
        <f>'IDT-1'!D10</f>
        <v>0</v>
      </c>
      <c r="AF10" s="24"/>
      <c r="AG10">
        <f t="shared" si="2"/>
        <v>9.5794733846326228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-11.5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9.5893930763875712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0.29015116252019091</v>
      </c>
      <c r="AD11">
        <f t="shared" si="1"/>
        <v>9.5794733846326228</v>
      </c>
      <c r="AE11">
        <f>'IDT-1'!D11</f>
        <v>0</v>
      </c>
      <c r="AF11" s="24"/>
      <c r="AG11">
        <f t="shared" si="2"/>
        <v>9.5794733846326228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-11.5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9.5893930763875712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0.29015116252019091</v>
      </c>
      <c r="AD12">
        <f t="shared" si="1"/>
        <v>9.5794733846326228</v>
      </c>
      <c r="AE12">
        <f>'IDT-1'!D12</f>
        <v>0</v>
      </c>
      <c r="AF12" s="24"/>
      <c r="AG12">
        <f t="shared" si="2"/>
        <v>9.5794733846326228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-11.5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9.5893930763875712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0.29015116252019091</v>
      </c>
      <c r="AD13">
        <f t="shared" si="1"/>
        <v>9.5794733846326228</v>
      </c>
      <c r="AE13">
        <f>'IDT-1'!D13</f>
        <v>0</v>
      </c>
      <c r="AF13" s="24"/>
      <c r="AG13">
        <f t="shared" si="2"/>
        <v>9.5794733846326228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-11.5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9.5893930763875712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0.29015116252019091</v>
      </c>
      <c r="AD14">
        <f t="shared" si="1"/>
        <v>9.5794733846326228</v>
      </c>
      <c r="AE14">
        <f>'IDT-1'!D14</f>
        <v>0</v>
      </c>
      <c r="AF14" s="24"/>
      <c r="AG14">
        <f t="shared" si="2"/>
        <v>9.5794733846326228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-11.5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9.5893930763875712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0.29015116252019091</v>
      </c>
      <c r="AD15">
        <f t="shared" si="1"/>
        <v>9.5794733846326228</v>
      </c>
      <c r="AE15">
        <f>'IDT-1'!D15</f>
        <v>0</v>
      </c>
      <c r="AF15" s="24"/>
      <c r="AG15">
        <f t="shared" si="2"/>
        <v>9.5794733846326228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-11.5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9.7200000000000006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0.29130050344798031</v>
      </c>
      <c r="AD16">
        <f t="shared" si="1"/>
        <v>9.7089309673172632</v>
      </c>
      <c r="AE16">
        <f>'IDT-1'!D16</f>
        <v>0</v>
      </c>
      <c r="AF16" s="24"/>
      <c r="AG16">
        <f t="shared" si="2"/>
        <v>9.7089309673172632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-11.5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9.7200000000000006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0.28686143968688266</v>
      </c>
      <c r="AD17">
        <f t="shared" si="1"/>
        <v>10.213370031078361</v>
      </c>
      <c r="AE17">
        <f>'IDT-1'!D17</f>
        <v>0</v>
      </c>
      <c r="AF17" s="24"/>
      <c r="AG17">
        <f t="shared" si="2"/>
        <v>10.213370031078361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-11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9.7200000000000006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0.28419800143022406</v>
      </c>
      <c r="AD18">
        <f t="shared" si="1"/>
        <v>10.516033469335019</v>
      </c>
      <c r="AE18">
        <f>'IDT-1'!D18</f>
        <v>0</v>
      </c>
      <c r="AF18" s="24"/>
      <c r="AG18">
        <f t="shared" si="2"/>
        <v>10.516033469335019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-10.7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9.7200000000000006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0.28064675042134596</v>
      </c>
      <c r="AD19">
        <f t="shared" si="1"/>
        <v>10.919584720343897</v>
      </c>
      <c r="AE19">
        <f>'IDT-1'!D19</f>
        <v>0</v>
      </c>
      <c r="AF19" s="24"/>
      <c r="AG19">
        <f t="shared" si="2"/>
        <v>10.919584720343897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-10.3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9.7200000000000006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0.27354424840358971</v>
      </c>
      <c r="AD20">
        <f t="shared" si="1"/>
        <v>11.726687222361653</v>
      </c>
      <c r="AE20">
        <f>'IDT-1'!D20</f>
        <v>0</v>
      </c>
      <c r="AF20" s="24"/>
      <c r="AG20">
        <f t="shared" si="2"/>
        <v>11.726687222361653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-9.5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9.7200000000000006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0.269105184642492</v>
      </c>
      <c r="AD21">
        <f t="shared" si="1"/>
        <v>12.231126286122752</v>
      </c>
      <c r="AE21">
        <f>'IDT-1'!D21</f>
        <v>0</v>
      </c>
      <c r="AF21" s="24"/>
      <c r="AG21">
        <f t="shared" si="2"/>
        <v>12.231126286122752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-9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9.7200000000000006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0.2602270571202967</v>
      </c>
      <c r="AD22">
        <f t="shared" si="1"/>
        <v>13.240004413644947</v>
      </c>
      <c r="AE22">
        <f>'IDT-1'!D22</f>
        <v>0</v>
      </c>
      <c r="AF22" s="24"/>
      <c r="AG22">
        <f t="shared" si="2"/>
        <v>13.240004413644947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-8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9.7200000000000006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0.2513489295981014</v>
      </c>
      <c r="AD23">
        <f t="shared" si="1"/>
        <v>14.248882541167141</v>
      </c>
      <c r="AE23">
        <f>'IDT-1'!D23</f>
        <v>0</v>
      </c>
      <c r="AF23" s="24"/>
      <c r="AG23">
        <f t="shared" si="2"/>
        <v>14.248882541167141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-7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9.7200000000000006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0.23092923629705217</v>
      </c>
      <c r="AD24">
        <f t="shared" si="1"/>
        <v>16.569302234468193</v>
      </c>
      <c r="AE24">
        <f>'IDT-1'!D24</f>
        <v>0</v>
      </c>
      <c r="AF24" s="24"/>
      <c r="AG24">
        <f t="shared" si="2"/>
        <v>16.569302234468193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-4.7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9.7200000000000006</v>
      </c>
      <c r="H25">
        <f>PPCL_Spot!R25</f>
        <v>0</v>
      </c>
      <c r="I25">
        <f>Bawana_NG!R25</f>
        <v>4.9997716582180196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0.2202714369200022</v>
      </c>
      <c r="AD25">
        <f t="shared" si="1"/>
        <v>17.779500221298019</v>
      </c>
      <c r="AE25">
        <f>'IDT-1'!D25</f>
        <v>0</v>
      </c>
      <c r="AF25" s="24"/>
      <c r="AG25">
        <f t="shared" si="2"/>
        <v>17.779500221298019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-3.5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9.7200000000000006</v>
      </c>
      <c r="H26">
        <f>PPCL_Spot!R26</f>
        <v>0</v>
      </c>
      <c r="I26">
        <f>Bawana_NG!R26</f>
        <v>4.9997716582180196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0.21583237315890455</v>
      </c>
      <c r="AD26">
        <f t="shared" si="1"/>
        <v>18.283939285059116</v>
      </c>
      <c r="AE26">
        <f>'IDT-1'!D26</f>
        <v>0</v>
      </c>
      <c r="AF26" s="24"/>
      <c r="AG26">
        <f t="shared" si="2"/>
        <v>18.283939285059116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-3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9.7200000000000006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0.20251922822602714</v>
      </c>
      <c r="AD27">
        <f t="shared" si="1"/>
        <v>19.797712242539216</v>
      </c>
      <c r="AE27">
        <f>'IDT-1'!D27</f>
        <v>0</v>
      </c>
      <c r="AF27" s="24"/>
      <c r="AG27">
        <f t="shared" si="2"/>
        <v>19.797712242539216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-1.5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9.7200000000000006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0.19364110070383181</v>
      </c>
      <c r="AD28">
        <f t="shared" si="1"/>
        <v>20.806590370061411</v>
      </c>
      <c r="AE28">
        <f>'IDT-1'!D28</f>
        <v>0</v>
      </c>
      <c r="AF28" s="24"/>
      <c r="AG28">
        <f t="shared" si="2"/>
        <v>20.806590370061411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-0.5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9.7200000000000006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6.88</v>
      </c>
      <c r="AB29" s="75">
        <f>-STOA!R29</f>
        <v>0</v>
      </c>
      <c r="AC29">
        <f t="shared" si="0"/>
        <v>0.19008203694273412</v>
      </c>
      <c r="AD29">
        <f t="shared" si="1"/>
        <v>21.410149433822507</v>
      </c>
      <c r="AE29">
        <f>'IDT-1'!D29</f>
        <v>0</v>
      </c>
      <c r="AF29" s="24"/>
      <c r="AG29">
        <f t="shared" si="2"/>
        <v>21.410149433822507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9.7200000000000006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7.13</v>
      </c>
      <c r="AB30" s="75">
        <f>-STOA!R30</f>
        <v>0</v>
      </c>
      <c r="AC30">
        <f t="shared" si="0"/>
        <v>0.20081803694273412</v>
      </c>
      <c r="AD30">
        <f t="shared" si="1"/>
        <v>22.619413433822505</v>
      </c>
      <c r="AE30">
        <f>'IDT-1'!D30</f>
        <v>0</v>
      </c>
      <c r="AF30" s="24"/>
      <c r="AG30">
        <f t="shared" si="2"/>
        <v>22.619413433822505</v>
      </c>
      <c r="AI30" s="34">
        <f>PXIL!L30</f>
        <v>0</v>
      </c>
      <c r="AJ30" s="34">
        <f>PXIL!R30</f>
        <v>0</v>
      </c>
      <c r="AK30" s="34">
        <f>RTM_IEX!L30</f>
        <v>0.97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9.7200000000000006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7.41</v>
      </c>
      <c r="AB31" s="75">
        <f>-STOA!R31</f>
        <v>0</v>
      </c>
      <c r="AC31">
        <f t="shared" si="0"/>
        <v>0.20328203694273414</v>
      </c>
      <c r="AD31">
        <f t="shared" si="1"/>
        <v>22.896949433822506</v>
      </c>
      <c r="AE31">
        <f>'IDT-1'!D31</f>
        <v>0</v>
      </c>
      <c r="AF31" s="24"/>
      <c r="AG31">
        <f t="shared" si="2"/>
        <v>22.896949433822506</v>
      </c>
      <c r="AI31" s="34">
        <f>PXIL!L31</f>
        <v>0</v>
      </c>
      <c r="AJ31" s="34">
        <f>PXIL!R31</f>
        <v>0</v>
      </c>
      <c r="AK31" s="34">
        <f>RTM_IEX!L31</f>
        <v>0.97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9.7200000000000006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7.76</v>
      </c>
      <c r="AB32" s="75">
        <f>-STOA!R32</f>
        <v>0</v>
      </c>
      <c r="AC32">
        <f t="shared" si="0"/>
        <v>0.19782603694273412</v>
      </c>
      <c r="AD32">
        <f t="shared" si="1"/>
        <v>22.282405433822507</v>
      </c>
      <c r="AE32">
        <f>'IDT-1'!D32</f>
        <v>0</v>
      </c>
      <c r="AF32" s="24"/>
      <c r="AG32">
        <f t="shared" si="2"/>
        <v>22.282405433822507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9.7200000000000006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8.120000000000001</v>
      </c>
      <c r="AB33" s="75">
        <f>-STOA!R33</f>
        <v>0</v>
      </c>
      <c r="AC33">
        <f t="shared" si="0"/>
        <v>0.20099403694273416</v>
      </c>
      <c r="AD33">
        <f t="shared" si="1"/>
        <v>22.639237433822508</v>
      </c>
      <c r="AE33">
        <f>'IDT-1'!D33</f>
        <v>0</v>
      </c>
      <c r="AF33" s="24"/>
      <c r="AG33">
        <f t="shared" si="2"/>
        <v>22.639237433822508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9.7200000000000006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8.52</v>
      </c>
      <c r="AB34" s="75">
        <f>-STOA!R34</f>
        <v>0</v>
      </c>
      <c r="AC34">
        <f t="shared" si="0"/>
        <v>0.22049466648268573</v>
      </c>
      <c r="AD34">
        <f t="shared" si="1"/>
        <v>21.219736804282554</v>
      </c>
      <c r="AE34">
        <f>'IDT-1'!D34</f>
        <v>0</v>
      </c>
      <c r="AF34" s="24"/>
      <c r="AG34">
        <f t="shared" si="2"/>
        <v>21.219736804282554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-1.8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9.5893930763875712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8.98</v>
      </c>
      <c r="AB35" s="75">
        <f>-STOA!R35</f>
        <v>0</v>
      </c>
      <c r="AC35">
        <f t="shared" si="0"/>
        <v>0.21540301078492055</v>
      </c>
      <c r="AD35">
        <f t="shared" si="1"/>
        <v>22.454221536367893</v>
      </c>
      <c r="AE35">
        <f>'IDT-1'!D35</f>
        <v>0</v>
      </c>
      <c r="AF35" s="24"/>
      <c r="AG35">
        <f t="shared" si="2"/>
        <v>22.454221536367893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-0.9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9.5893930763875712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9.43</v>
      </c>
      <c r="AB36" s="75">
        <f>-STOA!R36</f>
        <v>0</v>
      </c>
      <c r="AC36">
        <f t="shared" si="0"/>
        <v>0.22468988729823774</v>
      </c>
      <c r="AD36">
        <f t="shared" si="1"/>
        <v>22.294934659854576</v>
      </c>
      <c r="AE36">
        <f>'IDT-1'!D36</f>
        <v>0</v>
      </c>
      <c r="AF36" s="24"/>
      <c r="AG36">
        <f t="shared" si="2"/>
        <v>22.294934659854576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-1.5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9.5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</v>
      </c>
      <c r="AB37" s="75">
        <f>-STOA!R37</f>
        <v>0</v>
      </c>
      <c r="AC37">
        <f t="shared" si="0"/>
        <v>0.2413564195093201</v>
      </c>
      <c r="AD37">
        <f t="shared" si="1"/>
        <v>21.158875051255922</v>
      </c>
      <c r="AE37">
        <f>'IDT-1'!D37</f>
        <v>0</v>
      </c>
      <c r="AF37" s="24"/>
      <c r="AG37">
        <f t="shared" si="2"/>
        <v>21.158875051255922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-3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9.5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10.32</v>
      </c>
      <c r="AB38" s="75">
        <f>-STOA!R38</f>
        <v>0</v>
      </c>
      <c r="AC38">
        <f t="shared" si="0"/>
        <v>0.24505241950932011</v>
      </c>
      <c r="AD38">
        <f t="shared" si="1"/>
        <v>21.575179051255923</v>
      </c>
      <c r="AE38">
        <f>'IDT-1'!D38</f>
        <v>0</v>
      </c>
      <c r="AF38" s="24"/>
      <c r="AG38">
        <f t="shared" si="2"/>
        <v>21.575179051255923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-3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9.5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10.74</v>
      </c>
      <c r="AB39" s="75">
        <f>-STOA!R39</f>
        <v>0</v>
      </c>
      <c r="AC39">
        <f t="shared" si="0"/>
        <v>0.25762654703151538</v>
      </c>
      <c r="AD39">
        <f t="shared" si="1"/>
        <v>20.982604923733724</v>
      </c>
      <c r="AE39">
        <f>'IDT-1'!D39</f>
        <v>0</v>
      </c>
      <c r="AF39" s="24"/>
      <c r="AG39">
        <f t="shared" si="2"/>
        <v>20.982604923733724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-4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9.5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11.16</v>
      </c>
      <c r="AB40" s="75">
        <f>-STOA!R40</f>
        <v>0</v>
      </c>
      <c r="AC40">
        <f t="shared" si="0"/>
        <v>0.27020067455371072</v>
      </c>
      <c r="AD40">
        <f t="shared" si="1"/>
        <v>20.39003079621153</v>
      </c>
      <c r="AE40">
        <f>'IDT-1'!D40</f>
        <v>0</v>
      </c>
      <c r="AF40" s="24"/>
      <c r="AG40">
        <f t="shared" si="2"/>
        <v>20.39003079621153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-5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9.5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11.55</v>
      </c>
      <c r="AB41" s="75">
        <f>-STOA!R41</f>
        <v>0</v>
      </c>
      <c r="AC41">
        <f t="shared" si="0"/>
        <v>0.27363267455371071</v>
      </c>
      <c r="AD41">
        <f t="shared" si="1"/>
        <v>20.77659879621153</v>
      </c>
      <c r="AE41">
        <f>'IDT-1'!D41</f>
        <v>0</v>
      </c>
      <c r="AF41" s="24"/>
      <c r="AG41">
        <f t="shared" si="2"/>
        <v>20.77659879621153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-5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9.5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11.850000000000001</v>
      </c>
      <c r="AB42" s="75">
        <f>-STOA!R42</f>
        <v>0</v>
      </c>
      <c r="AC42">
        <f t="shared" si="0"/>
        <v>0.27627267455371074</v>
      </c>
      <c r="AD42">
        <f t="shared" si="1"/>
        <v>21.073958796211535</v>
      </c>
      <c r="AE42">
        <f>'IDT-1'!D42</f>
        <v>0</v>
      </c>
      <c r="AF42" s="24"/>
      <c r="AG42">
        <f t="shared" si="2"/>
        <v>21.073958796211535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-5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9.5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12.190000000000001</v>
      </c>
      <c r="AB43" s="75">
        <f>-STOA!R43</f>
        <v>0</v>
      </c>
      <c r="AC43">
        <f t="shared" si="0"/>
        <v>0.28814280207590603</v>
      </c>
      <c r="AD43">
        <f t="shared" si="1"/>
        <v>20.402088668689334</v>
      </c>
      <c r="AE43">
        <f>'IDT-1'!D43</f>
        <v>0</v>
      </c>
      <c r="AF43" s="24"/>
      <c r="AG43">
        <f t="shared" si="2"/>
        <v>20.402088668689334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-6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9.5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12.52</v>
      </c>
      <c r="AB44" s="75">
        <f>-STOA!R44</f>
        <v>0</v>
      </c>
      <c r="AC44">
        <f t="shared" si="0"/>
        <v>0.29104680207590605</v>
      </c>
      <c r="AD44">
        <f t="shared" si="1"/>
        <v>20.729184668689332</v>
      </c>
      <c r="AE44">
        <f>'IDT-1'!D44</f>
        <v>0</v>
      </c>
      <c r="AF44" s="24"/>
      <c r="AG44">
        <f t="shared" si="2"/>
        <v>20.729184668689332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-6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9.5</v>
      </c>
      <c r="H45">
        <f>PPCL_Spot!R45</f>
        <v>0</v>
      </c>
      <c r="I45">
        <f>Bawana_NG!R45</f>
        <v>5.0002258049948063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12.82</v>
      </c>
      <c r="AB45" s="75">
        <f>-STOA!R45</f>
        <v>0</v>
      </c>
      <c r="AC45">
        <f t="shared" si="0"/>
        <v>0.29368675221712626</v>
      </c>
      <c r="AD45">
        <f t="shared" si="1"/>
        <v>21.026539052777679</v>
      </c>
      <c r="AE45">
        <f>'IDT-1'!D45</f>
        <v>0</v>
      </c>
      <c r="AF45" s="24"/>
      <c r="AG45">
        <f t="shared" si="2"/>
        <v>21.026539052777679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-6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9.5</v>
      </c>
      <c r="H46">
        <f>PPCL_Spot!R46</f>
        <v>0</v>
      </c>
      <c r="I46">
        <f>Bawana_NG!R46</f>
        <v>5.0002258049948063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13.030000000000001</v>
      </c>
      <c r="AB46" s="75">
        <f>-STOA!R46</f>
        <v>0</v>
      </c>
      <c r="AC46">
        <f t="shared" si="0"/>
        <v>0.29997381597822387</v>
      </c>
      <c r="AD46">
        <f t="shared" si="1"/>
        <v>20.730251989016583</v>
      </c>
      <c r="AE46">
        <f>'IDT-1'!D46</f>
        <v>0</v>
      </c>
      <c r="AF46" s="24"/>
      <c r="AG46">
        <f t="shared" si="2"/>
        <v>20.730251989016583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-6.5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9.5</v>
      </c>
      <c r="H47">
        <f>PPCL_Spot!R47</f>
        <v>0</v>
      </c>
      <c r="I47">
        <f>Bawana_NG!R47</f>
        <v>5.0002258049948063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13.21</v>
      </c>
      <c r="AB47" s="75">
        <f>-STOA!R47</f>
        <v>0</v>
      </c>
      <c r="AC47">
        <f t="shared" si="0"/>
        <v>0.3015578159782239</v>
      </c>
      <c r="AD47">
        <f t="shared" si="1"/>
        <v>20.908667989016582</v>
      </c>
      <c r="AE47">
        <f>'IDT-1'!D47</f>
        <v>0</v>
      </c>
      <c r="AF47" s="24"/>
      <c r="AG47">
        <f t="shared" si="2"/>
        <v>20.908667989016582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-6.5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9.5</v>
      </c>
      <c r="H48">
        <f>PPCL_Spot!R48</f>
        <v>0</v>
      </c>
      <c r="I48">
        <f>Bawana_NG!R48</f>
        <v>5.0002258049948063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13.48</v>
      </c>
      <c r="AB48" s="75">
        <f>-STOA!R48</f>
        <v>0</v>
      </c>
      <c r="AC48">
        <f t="shared" si="0"/>
        <v>0.30659725423488249</v>
      </c>
      <c r="AD48">
        <f t="shared" si="1"/>
        <v>20.873628550759921</v>
      </c>
      <c r="AE48">
        <f>'IDT-1'!D48</f>
        <v>0</v>
      </c>
      <c r="AF48" s="24"/>
      <c r="AG48">
        <f t="shared" si="2"/>
        <v>20.873628550759921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-6.8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9.5399999999999991</v>
      </c>
      <c r="H49">
        <f>PPCL_Spot!R49</f>
        <v>0</v>
      </c>
      <c r="I49">
        <f>Bawana_NG!R49</f>
        <v>5.0002258049948063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13.2</v>
      </c>
      <c r="AB49" s="75">
        <f>-STOA!R49</f>
        <v>0</v>
      </c>
      <c r="AC49">
        <f t="shared" si="0"/>
        <v>0.31336338175707779</v>
      </c>
      <c r="AD49">
        <f t="shared" si="1"/>
        <v>19.626862423237725</v>
      </c>
      <c r="AE49">
        <f>'IDT-1'!D49</f>
        <v>0</v>
      </c>
      <c r="AF49" s="24"/>
      <c r="AG49">
        <f t="shared" si="2"/>
        <v>19.626862423237725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-7.8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9.5399999999999991</v>
      </c>
      <c r="H50">
        <f>PPCL_Spot!R50</f>
        <v>0</v>
      </c>
      <c r="I50">
        <f>Bawana_NG!R50</f>
        <v>5.0002258049948063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13.760000000000002</v>
      </c>
      <c r="AB50" s="75">
        <f>-STOA!R50</f>
        <v>0</v>
      </c>
      <c r="AC50">
        <f t="shared" si="0"/>
        <v>0.32628169652705358</v>
      </c>
      <c r="AD50">
        <f t="shared" si="1"/>
        <v>19.273944108467752</v>
      </c>
      <c r="AE50">
        <f>'IDT-1'!D50</f>
        <v>0</v>
      </c>
      <c r="AF50" s="24"/>
      <c r="AG50">
        <f t="shared" si="2"/>
        <v>19.273944108467752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-8.6999999999999993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9.5399999999999991</v>
      </c>
      <c r="H51">
        <f>PPCL_Spot!R51</f>
        <v>0</v>
      </c>
      <c r="I51">
        <f>Bawana_NG!R51</f>
        <v>5.0002258049948063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13.93</v>
      </c>
      <c r="AB51" s="75">
        <f>-STOA!R51</f>
        <v>0</v>
      </c>
      <c r="AC51">
        <f t="shared" si="0"/>
        <v>0.33931926230590748</v>
      </c>
      <c r="AD51">
        <f t="shared" si="1"/>
        <v>18.130906542688898</v>
      </c>
      <c r="AE51">
        <f>'IDT-1'!D51</f>
        <v>0</v>
      </c>
      <c r="AF51" s="24"/>
      <c r="AG51">
        <f t="shared" si="2"/>
        <v>18.130906542688898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9.42</v>
      </c>
      <c r="H52">
        <f>PPCL_Spot!R52</f>
        <v>0</v>
      </c>
      <c r="I52">
        <f>Bawana_NG!R52</f>
        <v>5.0002258049948063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13.92</v>
      </c>
      <c r="AB52" s="75">
        <f>-STOA!R52</f>
        <v>0</v>
      </c>
      <c r="AC52">
        <f t="shared" si="0"/>
        <v>0.33639963680146845</v>
      </c>
      <c r="AD52">
        <f t="shared" si="1"/>
        <v>18.203826168193341</v>
      </c>
      <c r="AE52">
        <f>'IDT-1'!D52</f>
        <v>0</v>
      </c>
      <c r="AF52" s="24"/>
      <c r="AG52">
        <f t="shared" si="2"/>
        <v>18.203826168193341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-9.8000000000000007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9.42</v>
      </c>
      <c r="H53">
        <f>PPCL_Spot!R53</f>
        <v>0</v>
      </c>
      <c r="I53">
        <f>Bawana_NG!R53</f>
        <v>5.0002258049948063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13.86</v>
      </c>
      <c r="AB53" s="75">
        <f>-STOA!R53</f>
        <v>0</v>
      </c>
      <c r="AC53">
        <f t="shared" si="0"/>
        <v>0.33764726230590747</v>
      </c>
      <c r="AD53">
        <f t="shared" si="1"/>
        <v>17.942578542688899</v>
      </c>
      <c r="AE53">
        <f>'IDT-1'!D53</f>
        <v>0</v>
      </c>
      <c r="AF53" s="24"/>
      <c r="AG53">
        <f t="shared" si="2"/>
        <v>17.942578542688899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9.42</v>
      </c>
      <c r="H54">
        <f>PPCL_Spot!R54</f>
        <v>0</v>
      </c>
      <c r="I54">
        <f>Bawana_NG!R54</f>
        <v>5.0002258049948063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13.92</v>
      </c>
      <c r="AB54" s="75">
        <f>-STOA!R54</f>
        <v>0</v>
      </c>
      <c r="AC54">
        <f t="shared" si="0"/>
        <v>0.33995088781034655</v>
      </c>
      <c r="AD54">
        <f t="shared" si="1"/>
        <v>17.800274917184463</v>
      </c>
      <c r="AE54">
        <f>'IDT-1'!D54</f>
        <v>0</v>
      </c>
      <c r="AF54" s="24"/>
      <c r="AG54">
        <f t="shared" si="2"/>
        <v>17.800274917184463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-10.199999999999999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9.42</v>
      </c>
      <c r="H55">
        <f>PPCL_Spot!R55</f>
        <v>0</v>
      </c>
      <c r="I55">
        <f>Bawana_NG!R55</f>
        <v>5.0002258049948063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13.86</v>
      </c>
      <c r="AB55" s="75">
        <f>-STOA!R55</f>
        <v>0</v>
      </c>
      <c r="AC55">
        <f t="shared" si="0"/>
        <v>0.34031070056256607</v>
      </c>
      <c r="AD55">
        <f t="shared" si="1"/>
        <v>17.639915104432241</v>
      </c>
      <c r="AE55">
        <f>'IDT-1'!D55</f>
        <v>0</v>
      </c>
      <c r="AF55" s="24"/>
      <c r="AG55">
        <f t="shared" si="2"/>
        <v>17.639915104432241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-10.3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9.42</v>
      </c>
      <c r="H56">
        <f>PPCL_Spot!R56</f>
        <v>0</v>
      </c>
      <c r="I56">
        <f>Bawana_NG!R56</f>
        <v>5.0002258049948063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13.17</v>
      </c>
      <c r="AB56" s="75">
        <f>-STOA!R56</f>
        <v>0</v>
      </c>
      <c r="AC56">
        <f t="shared" si="0"/>
        <v>0.3315752623059075</v>
      </c>
      <c r="AD56">
        <f t="shared" si="1"/>
        <v>17.258650542688901</v>
      </c>
      <c r="AE56">
        <f>'IDT-1'!D56</f>
        <v>0</v>
      </c>
      <c r="AF56" s="24"/>
      <c r="AG56">
        <f t="shared" si="2"/>
        <v>17.258650542688901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9.42</v>
      </c>
      <c r="H57">
        <f>PPCL_Spot!R57</f>
        <v>0</v>
      </c>
      <c r="I57">
        <f>Bawana_NG!R57</f>
        <v>5.0002258049948063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13.15</v>
      </c>
      <c r="AB57" s="75">
        <f>-STOA!R57</f>
        <v>0</v>
      </c>
      <c r="AC57">
        <f t="shared" si="0"/>
        <v>0.34027738982810279</v>
      </c>
      <c r="AD57">
        <f t="shared" si="1"/>
        <v>16.229948415166703</v>
      </c>
      <c r="AE57">
        <f>'IDT-1'!D57</f>
        <v>0</v>
      </c>
      <c r="AF57" s="24"/>
      <c r="AG57">
        <f t="shared" si="2"/>
        <v>16.229948415166703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-11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9.42</v>
      </c>
      <c r="H58">
        <f>PPCL_Spot!R58</f>
        <v>0</v>
      </c>
      <c r="I58">
        <f>Bawana_NG!R58</f>
        <v>5.0002258049948063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13.06</v>
      </c>
      <c r="AB58" s="75">
        <f>-STOA!R58</f>
        <v>0</v>
      </c>
      <c r="AC58">
        <f t="shared" si="0"/>
        <v>0.33415851331478563</v>
      </c>
      <c r="AD58">
        <f t="shared" si="1"/>
        <v>16.746067291680024</v>
      </c>
      <c r="AE58">
        <f>'IDT-1'!D58</f>
        <v>0</v>
      </c>
      <c r="AF58" s="24"/>
      <c r="AG58">
        <f t="shared" si="2"/>
        <v>16.746067291680024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-10.4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9.42</v>
      </c>
      <c r="H59">
        <f>PPCL_Spot!R59</f>
        <v>0</v>
      </c>
      <c r="I59">
        <f>Bawana_NG!R59</f>
        <v>5.0002258049948063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12.17</v>
      </c>
      <c r="AB59" s="75">
        <f>-STOA!R59</f>
        <v>0</v>
      </c>
      <c r="AC59">
        <f t="shared" si="0"/>
        <v>0.31567276028815128</v>
      </c>
      <c r="AD59">
        <f t="shared" si="1"/>
        <v>17.074553044706658</v>
      </c>
      <c r="AE59">
        <f>'IDT-1'!D59</f>
        <v>0</v>
      </c>
      <c r="AF59" s="24"/>
      <c r="AG59">
        <f t="shared" si="2"/>
        <v>17.074553044706658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-9.1999999999999993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9.340606532891746</v>
      </c>
      <c r="H60">
        <f>PPCL_Spot!R60</f>
        <v>0</v>
      </c>
      <c r="I60">
        <f>Bawana_NG!R60</f>
        <v>5.0002258049948063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12.54</v>
      </c>
      <c r="AB60" s="75">
        <f>-STOA!R60</f>
        <v>0</v>
      </c>
      <c r="AC60">
        <f t="shared" si="0"/>
        <v>0.32266916153869629</v>
      </c>
      <c r="AD60">
        <f t="shared" si="1"/>
        <v>16.858163176347858</v>
      </c>
      <c r="AE60">
        <f>'IDT-1'!D60</f>
        <v>0</v>
      </c>
      <c r="AF60" s="24"/>
      <c r="AG60">
        <f t="shared" si="2"/>
        <v>16.858163176347858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-9.6999999999999993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9.340606532891746</v>
      </c>
      <c r="H61">
        <f>PPCL_Spot!R61</f>
        <v>0</v>
      </c>
      <c r="I61">
        <f>Bawana_NG!R61</f>
        <v>5.0002258049948063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12.18</v>
      </c>
      <c r="AB61" s="75">
        <f>-STOA!R61</f>
        <v>0</v>
      </c>
      <c r="AC61">
        <f t="shared" si="0"/>
        <v>0.31594991052981813</v>
      </c>
      <c r="AD61">
        <f t="shared" si="1"/>
        <v>16.904882427356736</v>
      </c>
      <c r="AE61">
        <f>'IDT-1'!D61</f>
        <v>0</v>
      </c>
      <c r="AF61" s="24"/>
      <c r="AG61">
        <f t="shared" si="2"/>
        <v>16.904882427356736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-9.3000000000000007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9.340606532891746</v>
      </c>
      <c r="H62">
        <f>PPCL_Spot!R62</f>
        <v>0</v>
      </c>
      <c r="I62">
        <f>Bawana_NG!R62</f>
        <v>5.0002258049948063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11.3</v>
      </c>
      <c r="AB62" s="75">
        <f>-STOA!R62</f>
        <v>0</v>
      </c>
      <c r="AC62">
        <f t="shared" si="0"/>
        <v>0.30021559575984236</v>
      </c>
      <c r="AD62">
        <f t="shared" si="1"/>
        <v>16.940616742126711</v>
      </c>
      <c r="AE62">
        <f>'IDT-1'!D62</f>
        <v>0</v>
      </c>
      <c r="AF62" s="24"/>
      <c r="AG62">
        <f t="shared" si="2"/>
        <v>16.940616742126711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-8.4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9.340606532891746</v>
      </c>
      <c r="H63">
        <f>PPCL_Spot!R63</f>
        <v>0</v>
      </c>
      <c r="I63">
        <f>Bawana_NG!R63</f>
        <v>5.0002258049948063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10.96</v>
      </c>
      <c r="AB63" s="75">
        <f>-STOA!R63</f>
        <v>0</v>
      </c>
      <c r="AC63">
        <f t="shared" si="0"/>
        <v>0.29811140851206192</v>
      </c>
      <c r="AD63">
        <f t="shared" si="1"/>
        <v>16.502720929374494</v>
      </c>
      <c r="AE63">
        <f>'IDT-1'!D63</f>
        <v>0</v>
      </c>
      <c r="AF63" s="24"/>
      <c r="AG63">
        <f t="shared" si="2"/>
        <v>16.502720929374494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-8.5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9.340606532891746</v>
      </c>
      <c r="H64">
        <f>PPCL_Spot!R64</f>
        <v>0</v>
      </c>
      <c r="I64">
        <f>Bawana_NG!R64</f>
        <v>5.0002258049948063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10.86</v>
      </c>
      <c r="AB64" s="75">
        <f>-STOA!R64</f>
        <v>0</v>
      </c>
      <c r="AC64">
        <f t="shared" si="0"/>
        <v>0.29723140851206187</v>
      </c>
      <c r="AD64">
        <f t="shared" si="1"/>
        <v>16.403600929374491</v>
      </c>
      <c r="AE64">
        <f>'IDT-1'!D64</f>
        <v>0</v>
      </c>
      <c r="AF64" s="24"/>
      <c r="AG64">
        <f t="shared" si="2"/>
        <v>16.403600929374491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-8.5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9.1993947766594282</v>
      </c>
      <c r="H65">
        <f>PPCL_Spot!R65</f>
        <v>0</v>
      </c>
      <c r="I65">
        <f>Bawana_NG!R65</f>
        <v>5.0002258049948063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10.220000000000001</v>
      </c>
      <c r="AB65" s="75">
        <f>-STOA!R65</f>
        <v>0</v>
      </c>
      <c r="AC65">
        <f t="shared" si="0"/>
        <v>0.28502986854390033</v>
      </c>
      <c r="AD65">
        <f t="shared" si="1"/>
        <v>16.234590713110336</v>
      </c>
      <c r="AE65">
        <f>'IDT-1'!D65</f>
        <v>0</v>
      </c>
      <c r="AF65" s="24"/>
      <c r="AG65">
        <f t="shared" si="2"/>
        <v>16.234590713110336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-7.9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9.1993947766594282</v>
      </c>
      <c r="H66">
        <f>PPCL_Spot!R66</f>
        <v>0</v>
      </c>
      <c r="I66">
        <f>Bawana_NG!R66</f>
        <v>5.0002258049948063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9.57</v>
      </c>
      <c r="AB66" s="75">
        <f>-STOA!R66</f>
        <v>0</v>
      </c>
      <c r="AC66">
        <f t="shared" si="0"/>
        <v>0.27131955377392447</v>
      </c>
      <c r="AD66">
        <f t="shared" si="1"/>
        <v>16.498301027880309</v>
      </c>
      <c r="AE66">
        <f>'IDT-1'!D66</f>
        <v>0</v>
      </c>
      <c r="AF66" s="24"/>
      <c r="AG66">
        <f t="shared" si="2"/>
        <v>16.498301027880309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-7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</v>
      </c>
      <c r="H67">
        <f>PPCL_Spot!R67</f>
        <v>0</v>
      </c>
      <c r="I67">
        <f>Bawana_NG!R67</f>
        <v>5.0002258049948063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</v>
      </c>
      <c r="AB67" s="75">
        <f>-STOA!R67</f>
        <v>0</v>
      </c>
      <c r="AC67">
        <f t="shared" si="0"/>
        <v>0.26100544148266297</v>
      </c>
      <c r="AD67">
        <f t="shared" si="1"/>
        <v>15.939220363512145</v>
      </c>
      <c r="AE67">
        <f>'IDT-1'!D67</f>
        <v>0</v>
      </c>
      <c r="AF67" s="24"/>
      <c r="AG67">
        <f t="shared" si="2"/>
        <v>15.939220363512145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-6.7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8.9</v>
      </c>
      <c r="H68">
        <f>PPCL_Spot!R68</f>
        <v>0</v>
      </c>
      <c r="I68">
        <f>Bawana_NG!R68</f>
        <v>5.0002258049948063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8.6300000000000008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0.25952506698710204</v>
      </c>
      <c r="AD68">
        <f t="shared" ref="AD68:AD98" si="4">SUM(B68:AB68,AI68:AR68)-AC68</f>
        <v>15.370700738007704</v>
      </c>
      <c r="AE68">
        <f>'IDT-1'!D68</f>
        <v>0</v>
      </c>
      <c r="AF68" s="24"/>
      <c r="AG68">
        <f t="shared" ref="AG68:AG98" si="5">SUM(AD68:AF68)</f>
        <v>15.370700738007704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-6.9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8.9</v>
      </c>
      <c r="H69">
        <f>PPCL_Spot!R69</f>
        <v>0</v>
      </c>
      <c r="I69">
        <f>Bawana_NG!R69</f>
        <v>5.0002258049948063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8.5300000000000011</v>
      </c>
      <c r="AB69" s="75">
        <f>-STOA!R69</f>
        <v>0</v>
      </c>
      <c r="AC69">
        <f t="shared" si="3"/>
        <v>0.25331819047378484</v>
      </c>
      <c r="AD69">
        <f t="shared" si="4"/>
        <v>15.876907614521024</v>
      </c>
      <c r="AE69">
        <f>'IDT-1'!D69</f>
        <v>0</v>
      </c>
      <c r="AF69" s="24"/>
      <c r="AG69">
        <f t="shared" si="5"/>
        <v>15.876907614521024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-6.3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8.9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7.96</v>
      </c>
      <c r="AB70" s="75">
        <f>-STOA!R70</f>
        <v>0</v>
      </c>
      <c r="AC70">
        <f t="shared" si="3"/>
        <v>0.24119770137207427</v>
      </c>
      <c r="AD70">
        <f t="shared" si="4"/>
        <v>16.118802298627926</v>
      </c>
      <c r="AE70">
        <f>'IDT-1'!D70</f>
        <v>0</v>
      </c>
      <c r="AF70" s="24"/>
      <c r="AG70">
        <f t="shared" si="5"/>
        <v>16.118802298627926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-5.5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8.9</v>
      </c>
      <c r="H71">
        <f>PPCL_Spot!R71</f>
        <v>0</v>
      </c>
      <c r="I71">
        <f>Bawana_NG!R71</f>
        <v>4.9997837463777515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7.34</v>
      </c>
      <c r="AB71" s="75">
        <f>-STOA!R71</f>
        <v>0</v>
      </c>
      <c r="AC71">
        <f t="shared" si="3"/>
        <v>0.22153479430468598</v>
      </c>
      <c r="AD71">
        <f t="shared" si="4"/>
        <v>17.118248952073071</v>
      </c>
      <c r="AE71">
        <f>'IDT-1'!D71</f>
        <v>0</v>
      </c>
      <c r="AF71" s="24"/>
      <c r="AG71">
        <f t="shared" si="5"/>
        <v>17.118248952073071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-3.9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8.9</v>
      </c>
      <c r="H72">
        <f>PPCL_Spot!R72</f>
        <v>0</v>
      </c>
      <c r="I72">
        <f>Bawana_NG!R72</f>
        <v>4.9997837463777515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7.13</v>
      </c>
      <c r="AB72" s="75">
        <f>-STOA!R72</f>
        <v>0</v>
      </c>
      <c r="AC72">
        <f t="shared" si="3"/>
        <v>0.21435991779136879</v>
      </c>
      <c r="AD72">
        <f t="shared" si="4"/>
        <v>17.515423828586382</v>
      </c>
      <c r="AE72">
        <f>'IDT-1'!D72</f>
        <v>0</v>
      </c>
      <c r="AF72" s="24"/>
      <c r="AG72">
        <f t="shared" si="5"/>
        <v>17.515423828586382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-3.3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8.9</v>
      </c>
      <c r="H73">
        <f>PPCL_Spot!R73</f>
        <v>0</v>
      </c>
      <c r="I73">
        <f>Bawana_NG!R73</f>
        <v>4.9997789664471073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6.95</v>
      </c>
      <c r="AB73" s="75">
        <f>-STOA!R73</f>
        <v>0</v>
      </c>
      <c r="AC73">
        <f t="shared" si="3"/>
        <v>0.20744899921466192</v>
      </c>
      <c r="AD73">
        <f t="shared" si="4"/>
        <v>17.942329967232446</v>
      </c>
      <c r="AE73">
        <f>'IDT-1'!D73</f>
        <v>0</v>
      </c>
      <c r="AF73" s="24"/>
      <c r="AG73">
        <f t="shared" si="5"/>
        <v>17.942329967232446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-2.7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8.9</v>
      </c>
      <c r="H74">
        <f>PPCL_Spot!R74</f>
        <v>0</v>
      </c>
      <c r="I74">
        <f>Bawana_NG!R74</f>
        <v>4.9997789664471073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6.78</v>
      </c>
      <c r="AB74" s="75">
        <f>-STOA!R74</f>
        <v>0</v>
      </c>
      <c r="AC74">
        <f t="shared" si="3"/>
        <v>0.1997383099491252</v>
      </c>
      <c r="AD74">
        <f t="shared" si="4"/>
        <v>18.480040656497984</v>
      </c>
      <c r="AE74">
        <f>'IDT-1'!D74</f>
        <v>0</v>
      </c>
      <c r="AF74" s="24"/>
      <c r="AG74">
        <f t="shared" si="5"/>
        <v>18.480040656497984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-2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8.9</v>
      </c>
      <c r="H75">
        <f>PPCL_Spot!R75</f>
        <v>0</v>
      </c>
      <c r="I75">
        <f>Bawana_NG!R75</f>
        <v>4.9997789664471073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0.19529924618802755</v>
      </c>
      <c r="AD75">
        <f t="shared" si="4"/>
        <v>18.984479720259081</v>
      </c>
      <c r="AE75">
        <f>'IDT-1'!D75</f>
        <v>0</v>
      </c>
      <c r="AF75" s="24"/>
      <c r="AG75">
        <f t="shared" si="5"/>
        <v>18.984479720259081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-1.5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8.9</v>
      </c>
      <c r="H76">
        <f>PPCL_Spot!R76</f>
        <v>0</v>
      </c>
      <c r="I76">
        <f>Bawana_NG!R76</f>
        <v>4.9997789664471073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0.19529924618802755</v>
      </c>
      <c r="AD76">
        <f t="shared" si="4"/>
        <v>18.984479720259081</v>
      </c>
      <c r="AE76">
        <f>'IDT-1'!D76</f>
        <v>0</v>
      </c>
      <c r="AF76" s="24"/>
      <c r="AG76">
        <f t="shared" si="5"/>
        <v>18.984479720259081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-1.5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8.9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0.19530119128329301</v>
      </c>
      <c r="AD77">
        <f t="shared" si="4"/>
        <v>18.984698808716711</v>
      </c>
      <c r="AE77">
        <f>'IDT-1'!D77</f>
        <v>0</v>
      </c>
      <c r="AF77" s="24"/>
      <c r="AG77">
        <f t="shared" si="5"/>
        <v>18.984698808716711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-1.5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9.3000000000000007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0.19882119128329301</v>
      </c>
      <c r="AD78">
        <f t="shared" si="4"/>
        <v>19.381178808716708</v>
      </c>
      <c r="AE78">
        <f>'IDT-1'!D78</f>
        <v>0</v>
      </c>
      <c r="AF78" s="24"/>
      <c r="AG78">
        <f t="shared" si="5"/>
        <v>19.381178808716708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-1.5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9.3000000000000007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0.20326025504439066</v>
      </c>
      <c r="AD79">
        <f t="shared" si="4"/>
        <v>18.876739744955611</v>
      </c>
      <c r="AE79">
        <f>'IDT-1'!D79</f>
        <v>0</v>
      </c>
      <c r="AF79" s="24"/>
      <c r="AG79">
        <f t="shared" si="5"/>
        <v>18.876739744955611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-2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9.3000000000000007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0.20326025504439066</v>
      </c>
      <c r="AD80">
        <f t="shared" si="4"/>
        <v>18.876739744955611</v>
      </c>
      <c r="AE80">
        <f>'IDT-1'!D80</f>
        <v>0</v>
      </c>
      <c r="AF80" s="24"/>
      <c r="AG80">
        <f t="shared" si="5"/>
        <v>18.876739744955611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-2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9.3000000000000007</v>
      </c>
      <c r="H81">
        <f>PPCL_Spot!R81</f>
        <v>0</v>
      </c>
      <c r="I81">
        <f>Bawana_NG!R81</f>
        <v>5.0002258049948063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0.20326224212834496</v>
      </c>
      <c r="AD81">
        <f t="shared" si="4"/>
        <v>18.876963562866461</v>
      </c>
      <c r="AE81">
        <f>'IDT-1'!D81</f>
        <v>0</v>
      </c>
      <c r="AF81" s="24"/>
      <c r="AG81">
        <f t="shared" si="5"/>
        <v>18.876963562866461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-2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9.3000000000000007</v>
      </c>
      <c r="H82">
        <f>PPCL_Spot!R82</f>
        <v>0</v>
      </c>
      <c r="I82">
        <f>Bawana_NG!R82</f>
        <v>5.0002258049948063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0.21657943341163793</v>
      </c>
      <c r="AD82">
        <f t="shared" si="4"/>
        <v>17.363646371583169</v>
      </c>
      <c r="AE82">
        <f>'IDT-1'!D82</f>
        <v>0</v>
      </c>
      <c r="AF82" s="24"/>
      <c r="AG82">
        <f t="shared" si="5"/>
        <v>17.363646371583169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-3.5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9.41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0.22109868442051606</v>
      </c>
      <c r="AD83">
        <f t="shared" si="4"/>
        <v>17.069127120574294</v>
      </c>
      <c r="AE83">
        <f>'IDT-1'!D83</f>
        <v>0</v>
      </c>
      <c r="AF83" s="24"/>
      <c r="AG83">
        <f t="shared" si="5"/>
        <v>17.069127120574294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-3.9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9.41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0.22198649717273561</v>
      </c>
      <c r="AD84">
        <f t="shared" si="4"/>
        <v>16.968239307822071</v>
      </c>
      <c r="AE84">
        <f>'IDT-1'!D84</f>
        <v>0</v>
      </c>
      <c r="AF84" s="24"/>
      <c r="AG84">
        <f t="shared" si="5"/>
        <v>16.968239307822071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-4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9.41</v>
      </c>
      <c r="H85">
        <f>PPCL_Spot!R85</f>
        <v>0</v>
      </c>
      <c r="I85">
        <f>Bawana_NG!R85</f>
        <v>5.0002258049948063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0.23086462469493091</v>
      </c>
      <c r="AD85">
        <f t="shared" si="4"/>
        <v>15.959361180299876</v>
      </c>
      <c r="AE85">
        <f>'IDT-1'!D85</f>
        <v>0</v>
      </c>
      <c r="AF85" s="24"/>
      <c r="AG85">
        <f t="shared" si="5"/>
        <v>15.959361180299876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-5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9.41</v>
      </c>
      <c r="H86">
        <f>PPCL_Spot!R86</f>
        <v>0</v>
      </c>
      <c r="I86">
        <f>Bawana_NG!R86</f>
        <v>5.0002258049948063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0.23530368845602859</v>
      </c>
      <c r="AD86">
        <f t="shared" si="4"/>
        <v>15.454922116538778</v>
      </c>
      <c r="AE86">
        <f>'IDT-1'!D86</f>
        <v>0</v>
      </c>
      <c r="AF86" s="24"/>
      <c r="AG86">
        <f t="shared" si="5"/>
        <v>15.454922116538778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-5.5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9.41</v>
      </c>
      <c r="H87">
        <f>PPCL_Spot!R87</f>
        <v>0</v>
      </c>
      <c r="I87">
        <f>Bawana_NG!R87</f>
        <v>4.9997736634828653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0.23707533511516254</v>
      </c>
      <c r="AD87">
        <f t="shared" si="4"/>
        <v>15.252698328367705</v>
      </c>
      <c r="AE87">
        <f>'IDT-1'!D87</f>
        <v>0</v>
      </c>
      <c r="AF87" s="24"/>
      <c r="AG87">
        <f t="shared" si="5"/>
        <v>15.252698328367705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-5.7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9.41</v>
      </c>
      <c r="H88">
        <f>PPCL_Spot!R88</f>
        <v>0</v>
      </c>
      <c r="I88">
        <f>Bawana_NG!R88</f>
        <v>4.9997736634828653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0.24772908814179695</v>
      </c>
      <c r="AD88">
        <f t="shared" si="4"/>
        <v>14.04204457534107</v>
      </c>
      <c r="AE88">
        <f>'IDT-1'!D88</f>
        <v>0</v>
      </c>
      <c r="AF88" s="24"/>
      <c r="AG88">
        <f t="shared" si="5"/>
        <v>14.04204457534107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-6.9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9.41</v>
      </c>
      <c r="H89">
        <f>PPCL_Spot!R89</f>
        <v>0</v>
      </c>
      <c r="I89">
        <f>Bawana_NG!R89</f>
        <v>4.9997736634828653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0.2548315901595532</v>
      </c>
      <c r="AD89">
        <f t="shared" si="4"/>
        <v>13.234942073323316</v>
      </c>
      <c r="AE89">
        <f>'IDT-1'!D89</f>
        <v>0</v>
      </c>
      <c r="AF89" s="24"/>
      <c r="AG89">
        <f t="shared" si="5"/>
        <v>13.234942073323316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-7.7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9.41</v>
      </c>
      <c r="H90">
        <f>PPCL_Spot!R90</f>
        <v>0</v>
      </c>
      <c r="I90">
        <f>Bawana_NG!R90</f>
        <v>4.9997736634828653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0.25660721566399225</v>
      </c>
      <c r="AD90">
        <f t="shared" si="4"/>
        <v>13.033166447818875</v>
      </c>
      <c r="AE90">
        <f>'IDT-1'!D90</f>
        <v>0</v>
      </c>
      <c r="AF90" s="24"/>
      <c r="AG90">
        <f t="shared" si="5"/>
        <v>13.033166447818875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-7.9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9.5893930763875712</v>
      </c>
      <c r="H91">
        <f>PPCL_Spot!R91</f>
        <v>0</v>
      </c>
      <c r="I91">
        <f>Bawana_NG!R91</f>
        <v>4.9997736634828653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0.26173712574508101</v>
      </c>
      <c r="AD91">
        <f t="shared" si="4"/>
        <v>12.807429614125356</v>
      </c>
      <c r="AE91">
        <f>'IDT-1'!D91</f>
        <v>0</v>
      </c>
      <c r="AF91" s="24"/>
      <c r="AG91">
        <f t="shared" si="5"/>
        <v>12.807429614125356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-8.3000000000000007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9.5893930763875712</v>
      </c>
      <c r="H92">
        <f>PPCL_Spot!R92</f>
        <v>0</v>
      </c>
      <c r="I92">
        <f>Bawana_NG!R92</f>
        <v>4.9997736634828653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0.26617618950617872</v>
      </c>
      <c r="AD92">
        <f t="shared" si="4"/>
        <v>12.302990550364257</v>
      </c>
      <c r="AE92">
        <f>'IDT-1'!D92</f>
        <v>0</v>
      </c>
      <c r="AF92" s="24"/>
      <c r="AG92">
        <f t="shared" si="5"/>
        <v>12.302990550364257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-8.8000000000000007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9.5893930763875712</v>
      </c>
      <c r="H93">
        <f>PPCL_Spot!R93</f>
        <v>0</v>
      </c>
      <c r="I93">
        <f>Bawana_NG!R93</f>
        <v>4.9997736634828653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0.26795181501061771</v>
      </c>
      <c r="AD93">
        <f t="shared" si="4"/>
        <v>12.10121492485982</v>
      </c>
      <c r="AE93">
        <f>'IDT-1'!D93</f>
        <v>0</v>
      </c>
      <c r="AF93" s="24"/>
      <c r="AG93">
        <f t="shared" si="5"/>
        <v>12.10121492485982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-9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9.5893930763875712</v>
      </c>
      <c r="H94">
        <f>PPCL_Spot!R94</f>
        <v>0</v>
      </c>
      <c r="I94">
        <f>Bawana_NG!R94</f>
        <v>4.9997736634828653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0.27327869152393491</v>
      </c>
      <c r="AD94">
        <f t="shared" si="4"/>
        <v>11.495888048346503</v>
      </c>
      <c r="AE94">
        <f>'IDT-1'!D94</f>
        <v>0</v>
      </c>
      <c r="AF94" s="24"/>
      <c r="AG94">
        <f t="shared" si="5"/>
        <v>11.495888048346503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-9.6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9.5893930763875712</v>
      </c>
      <c r="H95">
        <f>PPCL_Spot!R95</f>
        <v>0</v>
      </c>
      <c r="I95">
        <f>Bawana_NG!R95</f>
        <v>4.9997736634828653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0.27860556803725212</v>
      </c>
      <c r="AD95">
        <f t="shared" si="4"/>
        <v>10.890561171833186</v>
      </c>
      <c r="AE95">
        <f>'IDT-1'!D95</f>
        <v>0</v>
      </c>
      <c r="AF95" s="24"/>
      <c r="AG95">
        <f t="shared" si="5"/>
        <v>10.890561171833186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-10.199999999999999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9.5893930763875712</v>
      </c>
      <c r="H96">
        <f>PPCL_Spot!R96</f>
        <v>0</v>
      </c>
      <c r="I96">
        <f>Bawana_NG!R96</f>
        <v>4.9997736634828653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0.27949338078947167</v>
      </c>
      <c r="AD96">
        <f t="shared" si="4"/>
        <v>10.789673359080965</v>
      </c>
      <c r="AE96">
        <f>'IDT-1'!D96</f>
        <v>0</v>
      </c>
      <c r="AF96" s="24"/>
      <c r="AG96">
        <f t="shared" si="5"/>
        <v>10.789673359080965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-10.3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9.5893930763875712</v>
      </c>
      <c r="H97">
        <f>PPCL_Spot!R97</f>
        <v>0</v>
      </c>
      <c r="I97">
        <f>Bawana_NG!R97</f>
        <v>4.9997736634828653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0.28304463179834977</v>
      </c>
      <c r="AD97">
        <f t="shared" si="4"/>
        <v>10.386122108072088</v>
      </c>
      <c r="AE97">
        <f>'IDT-1'!D97</f>
        <v>0</v>
      </c>
      <c r="AF97" s="24"/>
      <c r="AG97">
        <f t="shared" si="5"/>
        <v>10.386122108072088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-10.7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9.5893930763875712</v>
      </c>
      <c r="H98">
        <f>PPCL_Spot!R98</f>
        <v>0</v>
      </c>
      <c r="I98">
        <f>Bawana_NG!R98</f>
        <v>4.9997736634828653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0.28482025730278887</v>
      </c>
      <c r="AD98">
        <f t="shared" si="4"/>
        <v>10.184346482567648</v>
      </c>
      <c r="AE98">
        <f>'IDT-1'!D98</f>
        <v>0</v>
      </c>
      <c r="AF98" s="24"/>
      <c r="AG98">
        <f t="shared" si="5"/>
        <v>10.184346482567648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-10.9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0.22713007266728519</v>
      </c>
      <c r="H99">
        <f t="shared" si="6"/>
        <v>0</v>
      </c>
      <c r="I99">
        <f t="shared" si="6"/>
        <v>0.12000248254300844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0.20848749999999985</v>
      </c>
      <c r="AB99" s="75">
        <f t="shared" si="6"/>
        <v>0</v>
      </c>
      <c r="AC99">
        <f t="shared" si="6"/>
        <v>6.3284298934373519E-3</v>
      </c>
      <c r="AD99">
        <f t="shared" si="6"/>
        <v>0.38817662531685648</v>
      </c>
      <c r="AE99">
        <f t="shared" ref="AE99:AR99" si="7">SUM(AE3:AE98)/4000</f>
        <v>0</v>
      </c>
      <c r="AG99">
        <f t="shared" si="7"/>
        <v>0.38817662531685648</v>
      </c>
      <c r="AI99">
        <f t="shared" si="7"/>
        <v>0</v>
      </c>
      <c r="AJ99">
        <f t="shared" si="7"/>
        <v>0</v>
      </c>
      <c r="AK99">
        <f t="shared" si="7"/>
        <v>4.8499999999999997E-4</v>
      </c>
      <c r="AL99">
        <f t="shared" si="7"/>
        <v>-0.16159999999999999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45222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19.364004000000001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4.45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0.21281923520000004</v>
      </c>
      <c r="AD3">
        <f>SUM(B3:AB3,AI3:AR3)-AC3</f>
        <v>23.9711847648</v>
      </c>
      <c r="AE3">
        <v>0</v>
      </c>
      <c r="AF3" s="24"/>
      <c r="AG3">
        <f>SUM(AD3:AF3)</f>
        <v>23.9711847648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0.37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19.364004000000001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1.84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0.18870723520000002</v>
      </c>
      <c r="AD4">
        <f t="shared" ref="AD4:AD67" si="1">SUM(B4:AB4,AI4:AR4)-AC4</f>
        <v>21.255296764800001</v>
      </c>
      <c r="AE4">
        <v>0</v>
      </c>
      <c r="AF4" s="24"/>
      <c r="AG4">
        <f t="shared" ref="AG4:AG67" si="2">SUM(AD4:AF4)</f>
        <v>21.255296764800001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0.24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19.364004000000001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0.28999999999999998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0.1734832352</v>
      </c>
      <c r="AD5">
        <f t="shared" si="1"/>
        <v>19.5405207648</v>
      </c>
      <c r="AE5">
        <v>0</v>
      </c>
      <c r="AF5" s="24"/>
      <c r="AG5">
        <f t="shared" si="2"/>
        <v>19.5405207648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0.06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16.680185999999999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0.14678563680000001</v>
      </c>
      <c r="AD6">
        <f t="shared" si="1"/>
        <v>16.533400363199998</v>
      </c>
      <c r="AE6">
        <v>0</v>
      </c>
      <c r="AF6" s="24"/>
      <c r="AG6">
        <f t="shared" si="2"/>
        <v>16.533400363199998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16.993141000000001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0.14953964080000001</v>
      </c>
      <c r="AD7">
        <f t="shared" si="1"/>
        <v>16.843601359200001</v>
      </c>
      <c r="AE7">
        <v>0</v>
      </c>
      <c r="AF7" s="24"/>
      <c r="AG7">
        <f t="shared" si="2"/>
        <v>16.843601359200001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14.158495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0.12459475600000001</v>
      </c>
      <c r="AD8">
        <f t="shared" si="1"/>
        <v>14.033900244</v>
      </c>
      <c r="AE8">
        <v>0</v>
      </c>
      <c r="AF8" s="24"/>
      <c r="AG8">
        <f t="shared" si="2"/>
        <v>14.033900244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13.355328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0.1175268864</v>
      </c>
      <c r="AD9">
        <f t="shared" si="1"/>
        <v>13.2378011136</v>
      </c>
      <c r="AE9">
        <v>0</v>
      </c>
      <c r="AF9" s="24"/>
      <c r="AG9">
        <f t="shared" si="2"/>
        <v>13.2378011136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13.666465000000001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0.12026489200000001</v>
      </c>
      <c r="AD10">
        <f t="shared" si="1"/>
        <v>13.546200108000001</v>
      </c>
      <c r="AE10">
        <v>0</v>
      </c>
      <c r="AF10" s="24"/>
      <c r="AG10">
        <f t="shared" si="2"/>
        <v>13.546200108000001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13.272095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0.11679443600000002</v>
      </c>
      <c r="AD11">
        <f t="shared" si="1"/>
        <v>13.155300564000001</v>
      </c>
      <c r="AE11">
        <v>0</v>
      </c>
      <c r="AF11" s="24"/>
      <c r="AG11">
        <f t="shared" si="2"/>
        <v>13.155300564000001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14.047014000000001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0.12361372320000001</v>
      </c>
      <c r="AD12">
        <f t="shared" si="1"/>
        <v>13.923400276800001</v>
      </c>
      <c r="AE12">
        <v>0</v>
      </c>
      <c r="AF12" s="24"/>
      <c r="AG12">
        <f t="shared" si="2"/>
        <v>13.923400276800001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15.505146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0.13644528480000001</v>
      </c>
      <c r="AD13">
        <f t="shared" si="1"/>
        <v>15.368700715199999</v>
      </c>
      <c r="AE13">
        <v>0</v>
      </c>
      <c r="AF13" s="24"/>
      <c r="AG13">
        <f t="shared" si="2"/>
        <v>15.368700715199999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16.871772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0.14847159360000001</v>
      </c>
      <c r="AD14">
        <f t="shared" si="1"/>
        <v>16.7233004064</v>
      </c>
      <c r="AE14">
        <v>0</v>
      </c>
      <c r="AF14" s="24"/>
      <c r="AG14">
        <f t="shared" si="2"/>
        <v>16.7233004064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17.106134000000001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0.15053397920000003</v>
      </c>
      <c r="AD15">
        <f t="shared" si="1"/>
        <v>16.955600020800002</v>
      </c>
      <c r="AE15">
        <v>0</v>
      </c>
      <c r="AF15" s="24"/>
      <c r="AG15">
        <f t="shared" si="2"/>
        <v>16.955600020800002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17.380146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0.1529452848</v>
      </c>
      <c r="AD16">
        <f t="shared" si="1"/>
        <v>17.227200715199999</v>
      </c>
      <c r="AE16">
        <v>0</v>
      </c>
      <c r="AF16" s="24"/>
      <c r="AG16">
        <f t="shared" si="2"/>
        <v>17.227200715199999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17.568906999999999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0.15460638160000001</v>
      </c>
      <c r="AD17">
        <f t="shared" si="1"/>
        <v>17.414300618399999</v>
      </c>
      <c r="AE17">
        <v>0</v>
      </c>
      <c r="AF17" s="24"/>
      <c r="AG17">
        <f t="shared" si="2"/>
        <v>17.414300618399999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16.836562000000001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0.14816174560000001</v>
      </c>
      <c r="AD18">
        <f t="shared" si="1"/>
        <v>16.688400254400001</v>
      </c>
      <c r="AE18">
        <v>0</v>
      </c>
      <c r="AF18" s="24"/>
      <c r="AG18">
        <f t="shared" si="2"/>
        <v>16.688400254400001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18.878128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0.1661275264</v>
      </c>
      <c r="AD19">
        <f t="shared" si="1"/>
        <v>18.7120004736</v>
      </c>
      <c r="AE19">
        <v>0</v>
      </c>
      <c r="AF19" s="24"/>
      <c r="AG19">
        <f t="shared" si="2"/>
        <v>18.7120004736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19.364004000000001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2.23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0.21246723520000002</v>
      </c>
      <c r="AD20">
        <f t="shared" si="1"/>
        <v>23.931536764800004</v>
      </c>
      <c r="AE20">
        <v>0</v>
      </c>
      <c r="AF20" s="24"/>
      <c r="AG20">
        <f t="shared" si="2"/>
        <v>23.931536764800004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2.5499999999999998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19.364004000000001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2.3199999999999998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0.21299523520000002</v>
      </c>
      <c r="AD21">
        <f t="shared" si="1"/>
        <v>23.9910087648</v>
      </c>
      <c r="AE21">
        <v>0</v>
      </c>
      <c r="AF21" s="24"/>
      <c r="AG21">
        <f t="shared" si="2"/>
        <v>23.9910087648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2.52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19.364004000000001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2.52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0.21264323520000003</v>
      </c>
      <c r="AD22">
        <f t="shared" si="1"/>
        <v>23.9513607648</v>
      </c>
      <c r="AE22">
        <v>0</v>
      </c>
      <c r="AF22" s="24"/>
      <c r="AG22">
        <f t="shared" si="2"/>
        <v>23.9513607648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2.2799999999999998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19.364004000000001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2.81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0.2126432352</v>
      </c>
      <c r="AD23">
        <f t="shared" si="1"/>
        <v>23.951360764799997</v>
      </c>
      <c r="AE23">
        <v>0</v>
      </c>
      <c r="AF23" s="24"/>
      <c r="AG23">
        <f t="shared" si="2"/>
        <v>23.951360764799997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1.99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19.364004000000001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0.48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0.21281923520000004</v>
      </c>
      <c r="AD24">
        <f t="shared" si="1"/>
        <v>23.9711847648</v>
      </c>
      <c r="AE24">
        <v>0</v>
      </c>
      <c r="AF24" s="24"/>
      <c r="AG24">
        <f t="shared" si="2"/>
        <v>23.9711847648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4.34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19.364004000000001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0.21299523520000002</v>
      </c>
      <c r="AD25">
        <f t="shared" si="1"/>
        <v>23.9910087648</v>
      </c>
      <c r="AE25">
        <v>0</v>
      </c>
      <c r="AF25" s="24"/>
      <c r="AG25">
        <f t="shared" si="2"/>
        <v>23.9910087648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19.364004000000001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0.21299523520000002</v>
      </c>
      <c r="AD26">
        <f t="shared" si="1"/>
        <v>23.9910087648</v>
      </c>
      <c r="AE26">
        <v>0</v>
      </c>
      <c r="AF26" s="24"/>
      <c r="AG26">
        <f t="shared" si="2"/>
        <v>23.9910087648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19.364004000000001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4.84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0.21299523520000002</v>
      </c>
      <c r="AD27">
        <f t="shared" si="1"/>
        <v>23.9910087648</v>
      </c>
      <c r="AE27">
        <v>0</v>
      </c>
      <c r="AF27" s="24"/>
      <c r="AG27">
        <f t="shared" si="2"/>
        <v>23.9910087648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19.364004000000001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0.21299523520000002</v>
      </c>
      <c r="AD28">
        <f t="shared" si="1"/>
        <v>23.9910087648</v>
      </c>
      <c r="AE28">
        <v>0</v>
      </c>
      <c r="AF28" s="24"/>
      <c r="AG28">
        <f t="shared" si="2"/>
        <v>23.9910087648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19.364004000000001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0.21299523520000002</v>
      </c>
      <c r="AD29">
        <f t="shared" si="1"/>
        <v>23.9910087648</v>
      </c>
      <c r="AE29">
        <v>0</v>
      </c>
      <c r="AF29" s="24"/>
      <c r="AG29">
        <f t="shared" si="2"/>
        <v>23.9910087648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19.364004000000001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4.07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0.20621923520000002</v>
      </c>
      <c r="AD30">
        <f t="shared" si="1"/>
        <v>23.227784764800003</v>
      </c>
      <c r="AE30">
        <v>0</v>
      </c>
      <c r="AF30" s="24"/>
      <c r="AG30">
        <f t="shared" si="2"/>
        <v>23.227784764800003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19.364004000000001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0.21246723520000002</v>
      </c>
      <c r="AD31">
        <f t="shared" si="1"/>
        <v>23.931536764800004</v>
      </c>
      <c r="AE31">
        <v>0</v>
      </c>
      <c r="AF31" s="24"/>
      <c r="AG31">
        <f t="shared" si="2"/>
        <v>23.931536764800004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1.68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19.364004000000001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0.21281923520000004</v>
      </c>
      <c r="AD32">
        <f t="shared" si="1"/>
        <v>23.9711847648</v>
      </c>
      <c r="AE32">
        <v>0</v>
      </c>
      <c r="AF32" s="24"/>
      <c r="AG32">
        <f t="shared" si="2"/>
        <v>23.9711847648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2.4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19.364004000000001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0.21299523520000002</v>
      </c>
      <c r="AD33">
        <f t="shared" si="1"/>
        <v>23.9910087648</v>
      </c>
      <c r="AE33">
        <v>0</v>
      </c>
      <c r="AF33" s="24"/>
      <c r="AG33">
        <f t="shared" si="2"/>
        <v>23.9910087648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4.84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19.364004000000001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0.21299523520000002</v>
      </c>
      <c r="AD34">
        <f t="shared" si="1"/>
        <v>23.9910087648</v>
      </c>
      <c r="AE34">
        <v>0</v>
      </c>
      <c r="AF34" s="24"/>
      <c r="AG34">
        <f t="shared" si="2"/>
        <v>23.9910087648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4.84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19.364004000000001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0.21299523520000002</v>
      </c>
      <c r="AD35">
        <f t="shared" si="1"/>
        <v>23.9910087648</v>
      </c>
      <c r="AE35">
        <v>0</v>
      </c>
      <c r="AF35" s="24"/>
      <c r="AG35">
        <f t="shared" si="2"/>
        <v>23.9910087648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4.84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19.364004000000001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2.52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0.21290723520000004</v>
      </c>
      <c r="AD36">
        <f t="shared" si="1"/>
        <v>23.9810967648</v>
      </c>
      <c r="AE36">
        <v>0</v>
      </c>
      <c r="AF36" s="24"/>
      <c r="AG36">
        <f t="shared" si="2"/>
        <v>23.9810967648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2.31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19.364004000000001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1.74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0.21281923520000001</v>
      </c>
      <c r="AD37">
        <f t="shared" si="1"/>
        <v>23.9711847648</v>
      </c>
      <c r="AE37">
        <v>0</v>
      </c>
      <c r="AF37" s="24"/>
      <c r="AG37">
        <f t="shared" si="2"/>
        <v>23.9711847648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3.08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19.364004000000001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1.1599999999999999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0.21281923520000001</v>
      </c>
      <c r="AD38">
        <f t="shared" si="1"/>
        <v>23.9711847648</v>
      </c>
      <c r="AE38">
        <v>0</v>
      </c>
      <c r="AF38" s="24"/>
      <c r="AG38">
        <f t="shared" si="2"/>
        <v>23.9711847648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3.66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19.364004000000001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1.65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0.21237923520000002</v>
      </c>
      <c r="AD39">
        <f t="shared" si="1"/>
        <v>23.921624764800001</v>
      </c>
      <c r="AE39">
        <v>0</v>
      </c>
      <c r="AF39" s="24"/>
      <c r="AG39">
        <f t="shared" si="2"/>
        <v>23.921624764800001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3.12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19.364004000000001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1.1599999999999999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0.21237923520000002</v>
      </c>
      <c r="AD40">
        <f t="shared" si="1"/>
        <v>23.921624764800001</v>
      </c>
      <c r="AE40">
        <v>0</v>
      </c>
      <c r="AF40" s="24"/>
      <c r="AG40">
        <f t="shared" si="2"/>
        <v>23.921624764800001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3.61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19.364004000000001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0.87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0.21220323520000003</v>
      </c>
      <c r="AD41">
        <f t="shared" si="1"/>
        <v>23.901800764800001</v>
      </c>
      <c r="AE41">
        <v>0</v>
      </c>
      <c r="AF41" s="24"/>
      <c r="AG41">
        <f t="shared" si="2"/>
        <v>23.901800764800001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3.88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19.364004000000001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0.68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0.21264323520000003</v>
      </c>
      <c r="AD42">
        <f t="shared" si="1"/>
        <v>23.9513607648</v>
      </c>
      <c r="AE42">
        <v>0</v>
      </c>
      <c r="AF42" s="24"/>
      <c r="AG42">
        <f t="shared" si="2"/>
        <v>23.9513607648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4.12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19.364004000000001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0.21299523520000002</v>
      </c>
      <c r="AD43">
        <f t="shared" si="1"/>
        <v>23.9910087648</v>
      </c>
      <c r="AE43">
        <v>0</v>
      </c>
      <c r="AF43" s="24"/>
      <c r="AG43">
        <f t="shared" si="2"/>
        <v>23.9910087648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4.84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19.364004000000001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0.21299523520000002</v>
      </c>
      <c r="AD44">
        <f t="shared" si="1"/>
        <v>23.9910087648</v>
      </c>
      <c r="AE44">
        <v>0</v>
      </c>
      <c r="AF44" s="24"/>
      <c r="AG44">
        <f t="shared" si="2"/>
        <v>23.9910087648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4.84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19.364004000000001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0.19768323520000003</v>
      </c>
      <c r="AD45">
        <f t="shared" si="1"/>
        <v>22.266320764800003</v>
      </c>
      <c r="AE45">
        <v>0</v>
      </c>
      <c r="AF45" s="24"/>
      <c r="AG45">
        <f t="shared" si="2"/>
        <v>22.266320764800003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3.1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19.174939999999999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0.168739472</v>
      </c>
      <c r="AD46">
        <f t="shared" si="1"/>
        <v>19.006200528000001</v>
      </c>
      <c r="AE46">
        <v>0</v>
      </c>
      <c r="AF46" s="24"/>
      <c r="AG46">
        <f t="shared" si="2"/>
        <v>19.006200528000001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19.364004000000001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0.17717923520000003</v>
      </c>
      <c r="AD47">
        <f t="shared" si="1"/>
        <v>19.9568247648</v>
      </c>
      <c r="AE47">
        <v>0</v>
      </c>
      <c r="AF47" s="24"/>
      <c r="AG47">
        <f t="shared" si="2"/>
        <v>19.9568247648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0.77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17.912834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0.15763293920000002</v>
      </c>
      <c r="AD48">
        <f t="shared" si="1"/>
        <v>17.755201060800001</v>
      </c>
      <c r="AE48">
        <v>0</v>
      </c>
      <c r="AF48" s="24"/>
      <c r="AG48">
        <f t="shared" si="2"/>
        <v>17.755201060800001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19.179379000000001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0.16877853520000002</v>
      </c>
      <c r="AD49">
        <f t="shared" si="1"/>
        <v>19.0106004648</v>
      </c>
      <c r="AE49">
        <v>0</v>
      </c>
      <c r="AF49" s="24"/>
      <c r="AG49">
        <f t="shared" si="2"/>
        <v>19.0106004648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19.364004000000001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0.18747523520000003</v>
      </c>
      <c r="AD50">
        <f t="shared" si="1"/>
        <v>21.116528764800002</v>
      </c>
      <c r="AE50">
        <v>0</v>
      </c>
      <c r="AF50" s="24"/>
      <c r="AG50">
        <f t="shared" si="2"/>
        <v>21.116528764800002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1.94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19.364004000000001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0.20190723520000003</v>
      </c>
      <c r="AD51">
        <f t="shared" si="1"/>
        <v>22.742096764799999</v>
      </c>
      <c r="AE51">
        <v>0</v>
      </c>
      <c r="AF51" s="24"/>
      <c r="AG51">
        <f t="shared" si="2"/>
        <v>22.742096764799999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3.58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19.364004000000001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0.21299523520000002</v>
      </c>
      <c r="AD52">
        <f t="shared" si="1"/>
        <v>23.9910087648</v>
      </c>
      <c r="AE52">
        <v>0</v>
      </c>
      <c r="AF52" s="24"/>
      <c r="AG52">
        <f t="shared" si="2"/>
        <v>23.9910087648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4.84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19.364004000000001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0.21299523520000002</v>
      </c>
      <c r="AD53">
        <f t="shared" si="1"/>
        <v>23.9910087648</v>
      </c>
      <c r="AE53">
        <v>0</v>
      </c>
      <c r="AF53" s="24"/>
      <c r="AG53">
        <f t="shared" si="2"/>
        <v>23.9910087648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4.84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19.364004000000001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0.21299523520000002</v>
      </c>
      <c r="AD54">
        <f t="shared" si="1"/>
        <v>23.9910087648</v>
      </c>
      <c r="AE54">
        <v>0</v>
      </c>
      <c r="AF54" s="24"/>
      <c r="AG54">
        <f t="shared" si="2"/>
        <v>23.9910087648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4.84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19.364004000000001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0.21299523520000002</v>
      </c>
      <c r="AD55">
        <f t="shared" si="1"/>
        <v>23.9910087648</v>
      </c>
      <c r="AE55">
        <v>0</v>
      </c>
      <c r="AF55" s="24"/>
      <c r="AG55">
        <f t="shared" si="2"/>
        <v>23.9910087648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4.84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19.364004000000001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0.21299523520000002</v>
      </c>
      <c r="AD56">
        <f t="shared" si="1"/>
        <v>23.9910087648</v>
      </c>
      <c r="AE56">
        <v>0</v>
      </c>
      <c r="AF56" s="24"/>
      <c r="AG56">
        <f t="shared" si="2"/>
        <v>23.9910087648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4.84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19.364004000000001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0.21299523520000002</v>
      </c>
      <c r="AD57">
        <f t="shared" si="1"/>
        <v>23.9910087648</v>
      </c>
      <c r="AE57">
        <v>0</v>
      </c>
      <c r="AF57" s="24"/>
      <c r="AG57">
        <f t="shared" si="2"/>
        <v>23.9910087648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4.84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19.364004000000001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0.19856323520000002</v>
      </c>
      <c r="AD58">
        <f t="shared" si="1"/>
        <v>22.365440764799999</v>
      </c>
      <c r="AE58">
        <v>0</v>
      </c>
      <c r="AF58" s="24"/>
      <c r="AG58">
        <f t="shared" si="2"/>
        <v>22.365440764799999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3.2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19.364004000000001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0.19592323520000005</v>
      </c>
      <c r="AD59">
        <f t="shared" si="1"/>
        <v>22.068080764800001</v>
      </c>
      <c r="AE59">
        <v>0</v>
      </c>
      <c r="AF59" s="24"/>
      <c r="AG59">
        <f t="shared" si="2"/>
        <v>22.068080764800001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2.9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19.364004000000001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0.21299523520000002</v>
      </c>
      <c r="AD60">
        <f t="shared" si="1"/>
        <v>23.9910087648</v>
      </c>
      <c r="AE60">
        <v>0</v>
      </c>
      <c r="AF60" s="24"/>
      <c r="AG60">
        <f t="shared" si="2"/>
        <v>23.9910087648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4.84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19.364004000000001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1.94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0.21290723520000004</v>
      </c>
      <c r="AD61">
        <f t="shared" si="1"/>
        <v>23.981096764800004</v>
      </c>
      <c r="AE61">
        <v>0</v>
      </c>
      <c r="AF61" s="24"/>
      <c r="AG61">
        <f t="shared" si="2"/>
        <v>23.981096764800004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2.89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19.364004000000001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2.42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0.21237923520000004</v>
      </c>
      <c r="AD62">
        <f t="shared" si="1"/>
        <v>23.921624764800004</v>
      </c>
      <c r="AE62">
        <v>0</v>
      </c>
      <c r="AF62" s="24"/>
      <c r="AG62">
        <f t="shared" si="2"/>
        <v>23.921624764800004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2.35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19.364004000000001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0.77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0.21299523520000002</v>
      </c>
      <c r="AD63">
        <f t="shared" si="1"/>
        <v>23.9910087648</v>
      </c>
      <c r="AE63">
        <v>0</v>
      </c>
      <c r="AF63" s="24"/>
      <c r="AG63">
        <f t="shared" si="2"/>
        <v>23.9910087648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4.07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19.364004000000001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1.45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0.21255523520000003</v>
      </c>
      <c r="AD64">
        <f t="shared" si="1"/>
        <v>23.941448764800001</v>
      </c>
      <c r="AE64">
        <v>0</v>
      </c>
      <c r="AF64" s="24"/>
      <c r="AG64">
        <f t="shared" si="2"/>
        <v>23.941448764800001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3.34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19.364004000000001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2.0299999999999998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0.21290723520000002</v>
      </c>
      <c r="AD65">
        <f t="shared" si="1"/>
        <v>23.981096764800004</v>
      </c>
      <c r="AE65">
        <v>0</v>
      </c>
      <c r="AF65" s="24"/>
      <c r="AG65">
        <f t="shared" si="2"/>
        <v>23.981096764800004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2.8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19.364004000000001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0.21299523520000002</v>
      </c>
      <c r="AD66">
        <f t="shared" si="1"/>
        <v>23.9910087648</v>
      </c>
      <c r="AE66">
        <v>0</v>
      </c>
      <c r="AF66" s="24"/>
      <c r="AG66">
        <f t="shared" si="2"/>
        <v>23.9910087648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4.84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19.364004000000001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0.77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0.2125552352</v>
      </c>
      <c r="AD67">
        <f t="shared" si="1"/>
        <v>23.941448764800001</v>
      </c>
      <c r="AE67">
        <v>0</v>
      </c>
      <c r="AF67" s="24"/>
      <c r="AG67">
        <f t="shared" si="2"/>
        <v>23.941448764800001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4.0199999999999996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19.364004000000001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1.36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0.2130832352</v>
      </c>
      <c r="AD68">
        <f t="shared" ref="AD68:AD98" si="4">SUM(B68:AB68,AI68:AR68)-AC68</f>
        <v>24.000920764800004</v>
      </c>
      <c r="AE68">
        <v>0</v>
      </c>
      <c r="AF68" s="24"/>
      <c r="AG68">
        <f t="shared" ref="AG68:AG98" si="5">SUM(AD68:AF68)</f>
        <v>24.000920764800004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3.49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19.364004000000001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2.42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0.21290723520000004</v>
      </c>
      <c r="AD69">
        <f t="shared" si="4"/>
        <v>23.981096764800004</v>
      </c>
      <c r="AE69">
        <v>0</v>
      </c>
      <c r="AF69" s="24"/>
      <c r="AG69">
        <f t="shared" si="5"/>
        <v>23.981096764800004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2.41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19.364004000000001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0.21299523520000002</v>
      </c>
      <c r="AD70">
        <f t="shared" si="4"/>
        <v>23.9910087648</v>
      </c>
      <c r="AE70">
        <v>0</v>
      </c>
      <c r="AF70" s="24"/>
      <c r="AG70">
        <f t="shared" si="5"/>
        <v>23.9910087648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19.364004000000001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0.21299523520000002</v>
      </c>
      <c r="AD71">
        <f t="shared" si="4"/>
        <v>23.9910087648</v>
      </c>
      <c r="AE71">
        <v>0</v>
      </c>
      <c r="AF71" s="24"/>
      <c r="AG71">
        <f t="shared" si="5"/>
        <v>23.9910087648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19.364004000000001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0.21299523520000002</v>
      </c>
      <c r="AD72">
        <f t="shared" si="4"/>
        <v>23.9910087648</v>
      </c>
      <c r="AE72">
        <v>0</v>
      </c>
      <c r="AF72" s="24"/>
      <c r="AG72">
        <f t="shared" si="5"/>
        <v>23.9910087648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19.364004000000001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0.21264323520000003</v>
      </c>
      <c r="AD73">
        <f t="shared" si="4"/>
        <v>23.9513607648</v>
      </c>
      <c r="AE73">
        <v>0</v>
      </c>
      <c r="AF73" s="24"/>
      <c r="AG73">
        <f t="shared" si="5"/>
        <v>23.9513607648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19.364004000000001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4.41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0.20921123520000001</v>
      </c>
      <c r="AD74">
        <f t="shared" si="4"/>
        <v>23.5647927648</v>
      </c>
      <c r="AE74">
        <v>0</v>
      </c>
      <c r="AF74" s="24"/>
      <c r="AG74">
        <f t="shared" si="5"/>
        <v>23.5647927648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19.364004000000001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4.12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0.20665923520000004</v>
      </c>
      <c r="AD75">
        <f t="shared" si="4"/>
        <v>23.277344764800002</v>
      </c>
      <c r="AE75">
        <v>0</v>
      </c>
      <c r="AF75" s="24"/>
      <c r="AG75">
        <f t="shared" si="5"/>
        <v>23.277344764800002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19.364004000000001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3.88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0.20454723520000001</v>
      </c>
      <c r="AD76">
        <f t="shared" si="4"/>
        <v>23.039456764800001</v>
      </c>
      <c r="AE76">
        <v>0</v>
      </c>
      <c r="AF76" s="24"/>
      <c r="AG76">
        <f t="shared" si="5"/>
        <v>23.039456764800001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19.364004000000001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4.2699999999999996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0.20797923520000003</v>
      </c>
      <c r="AD77">
        <f t="shared" si="4"/>
        <v>23.426024764800001</v>
      </c>
      <c r="AE77">
        <v>0</v>
      </c>
      <c r="AF77" s="24"/>
      <c r="AG77">
        <f t="shared" si="5"/>
        <v>23.426024764800001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19.364004000000001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4.74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0.21211523520000003</v>
      </c>
      <c r="AD78">
        <f t="shared" si="4"/>
        <v>23.891888764800004</v>
      </c>
      <c r="AE78">
        <v>0</v>
      </c>
      <c r="AF78" s="24"/>
      <c r="AG78">
        <f t="shared" si="5"/>
        <v>23.891888764800004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19.364004000000001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0.21255523520000003</v>
      </c>
      <c r="AD79">
        <f t="shared" si="4"/>
        <v>23.941448764800001</v>
      </c>
      <c r="AE79">
        <v>0</v>
      </c>
      <c r="AF79" s="24"/>
      <c r="AG79">
        <f t="shared" si="5"/>
        <v>23.941448764800001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0.82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19.364004000000001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3.97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0.21264323520000003</v>
      </c>
      <c r="AD80">
        <f t="shared" si="4"/>
        <v>23.951360764799997</v>
      </c>
      <c r="AE80">
        <v>0</v>
      </c>
      <c r="AF80" s="24"/>
      <c r="AG80">
        <f t="shared" si="5"/>
        <v>23.951360764799997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0.83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19.364004000000001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3.87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0.21255523520000003</v>
      </c>
      <c r="AD81">
        <f t="shared" si="4"/>
        <v>23.941448764800004</v>
      </c>
      <c r="AE81">
        <v>0</v>
      </c>
      <c r="AF81" s="24"/>
      <c r="AG81">
        <f t="shared" si="5"/>
        <v>23.941448764800004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0.92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19.364004000000001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3.39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0.21255523520000003</v>
      </c>
      <c r="AD82">
        <f t="shared" si="4"/>
        <v>23.941448764800001</v>
      </c>
      <c r="AE82">
        <v>0</v>
      </c>
      <c r="AF82" s="24"/>
      <c r="AG82">
        <f t="shared" si="5"/>
        <v>23.941448764800001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1.4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19.364004000000001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2.61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0.21255523520000003</v>
      </c>
      <c r="AD83">
        <f t="shared" si="4"/>
        <v>23.941448764800001</v>
      </c>
      <c r="AE83">
        <v>0</v>
      </c>
      <c r="AF83" s="24"/>
      <c r="AG83">
        <f t="shared" si="5"/>
        <v>23.941448764800001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2.1800000000000002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19.364004000000001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2.71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0.21273123520000004</v>
      </c>
      <c r="AD84">
        <f t="shared" si="4"/>
        <v>23.961272764800004</v>
      </c>
      <c r="AE84">
        <v>0</v>
      </c>
      <c r="AF84" s="24"/>
      <c r="AG84">
        <f t="shared" si="5"/>
        <v>23.961272764800004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2.1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19.364004000000001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3.39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0.21299523520000002</v>
      </c>
      <c r="AD85">
        <f t="shared" si="4"/>
        <v>23.9910087648</v>
      </c>
      <c r="AE85">
        <v>0</v>
      </c>
      <c r="AF85" s="24"/>
      <c r="AG85">
        <f t="shared" si="5"/>
        <v>23.9910087648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1.45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19.364004000000001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0.21281923520000001</v>
      </c>
      <c r="AD86">
        <f t="shared" si="4"/>
        <v>23.9711847648</v>
      </c>
      <c r="AE86">
        <v>0</v>
      </c>
      <c r="AF86" s="24"/>
      <c r="AG86">
        <f t="shared" si="5"/>
        <v>23.9711847648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1.92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19.364004000000001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1.94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0.21264323520000003</v>
      </c>
      <c r="AD87">
        <f t="shared" si="4"/>
        <v>23.9513607648</v>
      </c>
      <c r="AE87">
        <v>0</v>
      </c>
      <c r="AF87" s="24"/>
      <c r="AG87">
        <f t="shared" si="5"/>
        <v>23.9513607648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2.86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19.364004000000001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0.21299523520000002</v>
      </c>
      <c r="AD88">
        <f t="shared" si="4"/>
        <v>23.9910087648</v>
      </c>
      <c r="AE88">
        <v>0</v>
      </c>
      <c r="AF88" s="24"/>
      <c r="AG88">
        <f t="shared" si="5"/>
        <v>23.9910087648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19.364004000000001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0.21299523520000002</v>
      </c>
      <c r="AD89">
        <f t="shared" si="4"/>
        <v>23.9910087648</v>
      </c>
      <c r="AE89">
        <v>0</v>
      </c>
      <c r="AF89" s="24"/>
      <c r="AG89">
        <f t="shared" si="5"/>
        <v>23.9910087648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19.364004000000001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0.21299523520000002</v>
      </c>
      <c r="AD90">
        <f t="shared" si="4"/>
        <v>23.9910087648</v>
      </c>
      <c r="AE90">
        <v>0</v>
      </c>
      <c r="AF90" s="24"/>
      <c r="AG90">
        <f t="shared" si="5"/>
        <v>23.9910087648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19.364004000000001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0.21299523520000002</v>
      </c>
      <c r="AD91">
        <f t="shared" si="4"/>
        <v>23.9910087648</v>
      </c>
      <c r="AE91">
        <v>0</v>
      </c>
      <c r="AF91" s="24"/>
      <c r="AG91">
        <f t="shared" si="5"/>
        <v>23.9910087648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19.364004000000001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0.21299523520000002</v>
      </c>
      <c r="AD92">
        <f t="shared" si="4"/>
        <v>23.9910087648</v>
      </c>
      <c r="AE92">
        <v>0</v>
      </c>
      <c r="AF92" s="24"/>
      <c r="AG92">
        <f t="shared" si="5"/>
        <v>23.9910087648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19.364004000000001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0.21299523520000002</v>
      </c>
      <c r="AD93">
        <f t="shared" si="4"/>
        <v>23.9910087648</v>
      </c>
      <c r="AE93">
        <v>0</v>
      </c>
      <c r="AF93" s="24"/>
      <c r="AG93">
        <f t="shared" si="5"/>
        <v>23.9910087648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19.364004000000001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0.21299523520000002</v>
      </c>
      <c r="AD94">
        <f t="shared" si="4"/>
        <v>23.9910087648</v>
      </c>
      <c r="AE94">
        <v>0</v>
      </c>
      <c r="AF94" s="24"/>
      <c r="AG94">
        <f t="shared" si="5"/>
        <v>23.9910087648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19.364004000000001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2.61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0.21281923520000001</v>
      </c>
      <c r="AD95">
        <f t="shared" si="4"/>
        <v>23.9711847648</v>
      </c>
      <c r="AE95">
        <v>0</v>
      </c>
      <c r="AF95" s="24"/>
      <c r="AG95">
        <f t="shared" si="5"/>
        <v>23.9711847648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2.21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19.364004000000001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1.94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0.20445923520000003</v>
      </c>
      <c r="AD96">
        <f t="shared" si="4"/>
        <v>23.029544764800001</v>
      </c>
      <c r="AE96">
        <v>0</v>
      </c>
      <c r="AF96" s="24"/>
      <c r="AG96">
        <f t="shared" si="5"/>
        <v>23.029544764800001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1.93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19.364004000000001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1.65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0.20261123520000002</v>
      </c>
      <c r="AD97">
        <f t="shared" si="4"/>
        <v>22.821392764799999</v>
      </c>
      <c r="AE97">
        <v>0</v>
      </c>
      <c r="AF97" s="24"/>
      <c r="AG97">
        <f t="shared" si="5"/>
        <v>22.821392764799999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2.0099999999999998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19.364004000000001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0.17383523520000002</v>
      </c>
      <c r="AD98">
        <f t="shared" si="4"/>
        <v>19.580168764800003</v>
      </c>
      <c r="AE98">
        <v>0</v>
      </c>
      <c r="AF98" s="24"/>
      <c r="AG98">
        <f t="shared" si="5"/>
        <v>19.580168764800003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0.39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0.45208574700000043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4.581000000000001E-2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4.7489045736000017E-3</v>
      </c>
      <c r="AD99">
        <f t="shared" si="6"/>
        <v>0.53489934242639992</v>
      </c>
      <c r="AE99">
        <f t="shared" ref="AE99:AR99" si="8">SUM(AE3:AE98)/4000</f>
        <v>0</v>
      </c>
      <c r="AG99">
        <f t="shared" si="8"/>
        <v>0.53489934242639992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4.1752500000000005E-2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'[1]23'!B5</f>
        <v>265</v>
      </c>
      <c r="C3" s="16">
        <f>'[1]23'!C5</f>
        <v>0</v>
      </c>
      <c r="D3" s="16">
        <f>'[1]23'!D5</f>
        <v>65</v>
      </c>
      <c r="E3" s="16">
        <f>'[1]23'!E5</f>
        <v>0</v>
      </c>
      <c r="F3" s="15">
        <f>SUM(B3:E3)</f>
        <v>330</v>
      </c>
      <c r="G3" s="15">
        <f>'[1]23'!H5</f>
        <v>160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'[1]23'!B6</f>
        <v>265</v>
      </c>
      <c r="C4" s="16">
        <f>'[1]23'!C6</f>
        <v>0</v>
      </c>
      <c r="D4" s="16">
        <f>'[1]23'!D6</f>
        <v>65</v>
      </c>
      <c r="E4" s="16">
        <f>'[1]23'!E6</f>
        <v>0</v>
      </c>
      <c r="F4" s="15">
        <f>SUM(B4:E4)</f>
        <v>330</v>
      </c>
      <c r="G4" s="15">
        <f>'[1]23'!H6</f>
        <v>160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'[1]23'!B7</f>
        <v>265</v>
      </c>
      <c r="C5" s="16">
        <f>'[1]23'!C7</f>
        <v>0</v>
      </c>
      <c r="D5" s="16">
        <f>'[1]23'!D7</f>
        <v>65</v>
      </c>
      <c r="E5" s="16">
        <f>'[1]23'!E7</f>
        <v>0</v>
      </c>
      <c r="F5" s="15">
        <f t="shared" ref="F5:F68" si="6">SUM(B5:E5)</f>
        <v>330</v>
      </c>
      <c r="G5" s="15">
        <f>'[1]23'!H7</f>
        <v>160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25"/>
    </row>
    <row r="6" spans="1:18">
      <c r="A6" s="8" t="s">
        <v>48</v>
      </c>
      <c r="B6" s="15">
        <f>'[1]23'!B8</f>
        <v>265</v>
      </c>
      <c r="C6" s="16">
        <f>'[1]23'!C8</f>
        <v>0</v>
      </c>
      <c r="D6" s="16">
        <f>'[1]23'!D8</f>
        <v>65</v>
      </c>
      <c r="E6" s="16">
        <f>'[1]23'!E8</f>
        <v>0</v>
      </c>
      <c r="F6" s="15">
        <f t="shared" si="6"/>
        <v>330</v>
      </c>
      <c r="G6" s="15">
        <f>'[1]23'!H8</f>
        <v>160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'[1]23'!B9</f>
        <v>265</v>
      </c>
      <c r="C7" s="16">
        <f>'[1]23'!C9</f>
        <v>0</v>
      </c>
      <c r="D7" s="16">
        <f>'[1]23'!D9</f>
        <v>65</v>
      </c>
      <c r="E7" s="16">
        <f>'[1]23'!E9</f>
        <v>0</v>
      </c>
      <c r="F7" s="15">
        <f t="shared" si="6"/>
        <v>330</v>
      </c>
      <c r="G7" s="15">
        <f>'[1]23'!H9</f>
        <v>158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158</v>
      </c>
      <c r="L7" s="18">
        <f>frq!C7</f>
        <v>1</v>
      </c>
      <c r="M7" s="16">
        <f t="shared" si="0"/>
        <v>158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'[1]23'!B10</f>
        <v>265</v>
      </c>
      <c r="C8" s="16">
        <f>'[1]23'!C10</f>
        <v>0</v>
      </c>
      <c r="D8" s="16">
        <f>'[1]23'!D10</f>
        <v>65</v>
      </c>
      <c r="E8" s="16">
        <f>'[1]23'!E10</f>
        <v>0</v>
      </c>
      <c r="F8" s="15">
        <f t="shared" si="6"/>
        <v>330</v>
      </c>
      <c r="G8" s="15">
        <f>'[1]23'!H10</f>
        <v>158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'[1]23'!B11</f>
        <v>265</v>
      </c>
      <c r="C9" s="16">
        <f>'[1]23'!C11</f>
        <v>0</v>
      </c>
      <c r="D9" s="16">
        <f>'[1]23'!D11</f>
        <v>65</v>
      </c>
      <c r="E9" s="16">
        <f>'[1]23'!E11</f>
        <v>0</v>
      </c>
      <c r="F9" s="15">
        <f t="shared" si="6"/>
        <v>330</v>
      </c>
      <c r="G9" s="15">
        <f>'[1]23'!H11</f>
        <v>158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158</v>
      </c>
      <c r="L9" s="18">
        <f>frq!C9</f>
        <v>1</v>
      </c>
      <c r="M9" s="16">
        <f t="shared" si="0"/>
        <v>158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158</v>
      </c>
    </row>
    <row r="10" spans="1:18">
      <c r="A10" s="8" t="s">
        <v>52</v>
      </c>
      <c r="B10" s="15">
        <f>'[1]23'!B12</f>
        <v>265</v>
      </c>
      <c r="C10" s="16">
        <f>'[1]23'!C12</f>
        <v>0</v>
      </c>
      <c r="D10" s="16">
        <f>'[1]23'!D12</f>
        <v>65</v>
      </c>
      <c r="E10" s="16">
        <f>'[1]23'!E12</f>
        <v>0</v>
      </c>
      <c r="F10" s="15">
        <f t="shared" si="6"/>
        <v>330</v>
      </c>
      <c r="G10" s="15">
        <f>'[1]23'!H12</f>
        <v>158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158</v>
      </c>
      <c r="L10" s="18">
        <f>frq!C10</f>
        <v>1</v>
      </c>
      <c r="M10" s="16">
        <f t="shared" si="0"/>
        <v>158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'[1]23'!B13</f>
        <v>265</v>
      </c>
      <c r="C11" s="16">
        <f>'[1]23'!C13</f>
        <v>0</v>
      </c>
      <c r="D11" s="16">
        <f>'[1]23'!D13</f>
        <v>65</v>
      </c>
      <c r="E11" s="16">
        <f>'[1]23'!E13</f>
        <v>0</v>
      </c>
      <c r="F11" s="15">
        <f t="shared" si="6"/>
        <v>330</v>
      </c>
      <c r="G11" s="15">
        <f>'[1]23'!H13</f>
        <v>158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158</v>
      </c>
      <c r="L11" s="18">
        <f>frq!C11</f>
        <v>1</v>
      </c>
      <c r="M11" s="16">
        <f t="shared" si="0"/>
        <v>158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'[1]23'!B14</f>
        <v>265</v>
      </c>
      <c r="C12" s="16">
        <f>'[1]23'!C14</f>
        <v>0</v>
      </c>
      <c r="D12" s="16">
        <f>'[1]23'!D14</f>
        <v>65</v>
      </c>
      <c r="E12" s="16">
        <f>'[1]23'!E14</f>
        <v>0</v>
      </c>
      <c r="F12" s="15">
        <f t="shared" si="6"/>
        <v>330</v>
      </c>
      <c r="G12" s="15">
        <f>'[1]23'!H14</f>
        <v>158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158</v>
      </c>
      <c r="L12" s="18">
        <f>frq!C12</f>
        <v>1</v>
      </c>
      <c r="M12" s="16">
        <f t="shared" si="0"/>
        <v>158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'[1]23'!B15</f>
        <v>265</v>
      </c>
      <c r="C13" s="16">
        <f>'[1]23'!C15</f>
        <v>0</v>
      </c>
      <c r="D13" s="16">
        <f>'[1]23'!D15</f>
        <v>65</v>
      </c>
      <c r="E13" s="16">
        <f>'[1]23'!E15</f>
        <v>0</v>
      </c>
      <c r="F13" s="15">
        <f t="shared" si="6"/>
        <v>330</v>
      </c>
      <c r="G13" s="15">
        <f>'[1]23'!H15</f>
        <v>158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158</v>
      </c>
      <c r="L13" s="18">
        <f>frq!C13</f>
        <v>1</v>
      </c>
      <c r="M13" s="16">
        <f t="shared" si="0"/>
        <v>158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'[1]23'!B16</f>
        <v>265</v>
      </c>
      <c r="C14" s="16">
        <f>'[1]23'!C16</f>
        <v>0</v>
      </c>
      <c r="D14" s="16">
        <f>'[1]23'!D16</f>
        <v>65</v>
      </c>
      <c r="E14" s="16">
        <f>'[1]23'!E16</f>
        <v>0</v>
      </c>
      <c r="F14" s="15">
        <f t="shared" si="6"/>
        <v>330</v>
      </c>
      <c r="G14" s="15">
        <f>'[1]23'!H16</f>
        <v>158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158</v>
      </c>
      <c r="L14" s="18">
        <f>frq!C14</f>
        <v>1</v>
      </c>
      <c r="M14" s="16">
        <f t="shared" si="0"/>
        <v>158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'[1]23'!B17</f>
        <v>265</v>
      </c>
      <c r="C15" s="16">
        <f>'[1]23'!C17</f>
        <v>0</v>
      </c>
      <c r="D15" s="16">
        <f>'[1]23'!D17</f>
        <v>65</v>
      </c>
      <c r="E15" s="16">
        <f>'[1]23'!E17</f>
        <v>0</v>
      </c>
      <c r="F15" s="15">
        <f t="shared" si="6"/>
        <v>330</v>
      </c>
      <c r="G15" s="15">
        <f>'[1]23'!H17</f>
        <v>158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158</v>
      </c>
      <c r="L15" s="18">
        <f>frq!C15</f>
        <v>1</v>
      </c>
      <c r="M15" s="16">
        <f t="shared" si="0"/>
        <v>158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'[1]23'!B18</f>
        <v>265</v>
      </c>
      <c r="C16" s="16">
        <f>'[1]23'!C18</f>
        <v>0</v>
      </c>
      <c r="D16" s="16">
        <f>'[1]23'!D18</f>
        <v>65</v>
      </c>
      <c r="E16" s="16">
        <f>'[1]23'!E18</f>
        <v>0</v>
      </c>
      <c r="F16" s="15">
        <f t="shared" si="6"/>
        <v>330</v>
      </c>
      <c r="G16" s="15">
        <f>'[1]23'!H18</f>
        <v>160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'[1]23'!B19</f>
        <v>265</v>
      </c>
      <c r="C17" s="16">
        <f>'[1]23'!C19</f>
        <v>0</v>
      </c>
      <c r="D17" s="16">
        <f>'[1]23'!D19</f>
        <v>65</v>
      </c>
      <c r="E17" s="16">
        <f>'[1]23'!E19</f>
        <v>0</v>
      </c>
      <c r="F17" s="15">
        <f t="shared" si="6"/>
        <v>330</v>
      </c>
      <c r="G17" s="15">
        <f>'[1]23'!H19</f>
        <v>160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'[1]23'!B20</f>
        <v>265</v>
      </c>
      <c r="C18" s="16">
        <f>'[1]23'!C20</f>
        <v>0</v>
      </c>
      <c r="D18" s="16">
        <f>'[1]23'!D20</f>
        <v>65</v>
      </c>
      <c r="E18" s="16">
        <f>'[1]23'!E20</f>
        <v>0</v>
      </c>
      <c r="F18" s="15">
        <f t="shared" si="6"/>
        <v>330</v>
      </c>
      <c r="G18" s="15">
        <f>'[1]23'!H20</f>
        <v>160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'[1]23'!B21</f>
        <v>265</v>
      </c>
      <c r="C19" s="16">
        <f>'[1]23'!C21</f>
        <v>0</v>
      </c>
      <c r="D19" s="16">
        <f>'[1]23'!D21</f>
        <v>65</v>
      </c>
      <c r="E19" s="16">
        <f>'[1]23'!E21</f>
        <v>0</v>
      </c>
      <c r="F19" s="15">
        <f t="shared" si="6"/>
        <v>330</v>
      </c>
      <c r="G19" s="15">
        <f>'[1]23'!H21</f>
        <v>160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'[1]23'!B22</f>
        <v>265</v>
      </c>
      <c r="C20" s="16">
        <f>'[1]23'!C22</f>
        <v>0</v>
      </c>
      <c r="D20" s="16">
        <f>'[1]23'!D22</f>
        <v>65</v>
      </c>
      <c r="E20" s="16">
        <f>'[1]23'!E22</f>
        <v>0</v>
      </c>
      <c r="F20" s="15">
        <f t="shared" si="6"/>
        <v>330</v>
      </c>
      <c r="G20" s="15">
        <f>'[1]23'!H22</f>
        <v>160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'[1]23'!B23</f>
        <v>265</v>
      </c>
      <c r="C21" s="16">
        <f>'[1]23'!C23</f>
        <v>0</v>
      </c>
      <c r="D21" s="16">
        <f>'[1]23'!D23</f>
        <v>65</v>
      </c>
      <c r="E21" s="16">
        <f>'[1]23'!E23</f>
        <v>0</v>
      </c>
      <c r="F21" s="15">
        <f t="shared" si="6"/>
        <v>330</v>
      </c>
      <c r="G21" s="15">
        <f>'[1]23'!H23</f>
        <v>160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160</v>
      </c>
      <c r="L21" s="18">
        <f>frq!C21</f>
        <v>1</v>
      </c>
      <c r="M21" s="16">
        <f t="shared" si="0"/>
        <v>160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'[1]23'!B24</f>
        <v>265</v>
      </c>
      <c r="C22" s="16">
        <f>'[1]23'!C24</f>
        <v>0</v>
      </c>
      <c r="D22" s="16">
        <f>'[1]23'!D24</f>
        <v>65</v>
      </c>
      <c r="E22" s="16">
        <f>'[1]23'!E24</f>
        <v>0</v>
      </c>
      <c r="F22" s="15">
        <f t="shared" si="6"/>
        <v>330</v>
      </c>
      <c r="G22" s="15">
        <f>'[1]23'!H24</f>
        <v>160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'[1]23'!B25</f>
        <v>265</v>
      </c>
      <c r="C23" s="16">
        <f>'[1]23'!C25</f>
        <v>0</v>
      </c>
      <c r="D23" s="16">
        <f>'[1]23'!D25</f>
        <v>65</v>
      </c>
      <c r="E23" s="16">
        <f>'[1]23'!E25</f>
        <v>0</v>
      </c>
      <c r="F23" s="15">
        <f t="shared" si="6"/>
        <v>330</v>
      </c>
      <c r="G23" s="15">
        <f>'[1]23'!H25</f>
        <v>160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'[1]23'!B26</f>
        <v>265</v>
      </c>
      <c r="C24" s="16">
        <f>'[1]23'!C26</f>
        <v>0</v>
      </c>
      <c r="D24" s="16">
        <f>'[1]23'!D26</f>
        <v>65</v>
      </c>
      <c r="E24" s="16">
        <f>'[1]23'!E26</f>
        <v>0</v>
      </c>
      <c r="F24" s="15">
        <f t="shared" si="6"/>
        <v>330</v>
      </c>
      <c r="G24" s="15">
        <f>'[1]23'!H26</f>
        <v>160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'[1]23'!B27</f>
        <v>265</v>
      </c>
      <c r="C25" s="16">
        <f>'[1]23'!C27</f>
        <v>0</v>
      </c>
      <c r="D25" s="16">
        <f>'[1]23'!D27</f>
        <v>65</v>
      </c>
      <c r="E25" s="16">
        <f>'[1]23'!E27</f>
        <v>0</v>
      </c>
      <c r="F25" s="15">
        <f t="shared" si="6"/>
        <v>330</v>
      </c>
      <c r="G25" s="15">
        <f>'[1]23'!H27</f>
        <v>160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'[1]23'!B28</f>
        <v>265</v>
      </c>
      <c r="C26" s="16">
        <f>'[1]23'!C28</f>
        <v>0</v>
      </c>
      <c r="D26" s="16">
        <f>'[1]23'!D28</f>
        <v>65</v>
      </c>
      <c r="E26" s="16">
        <f>'[1]23'!E28</f>
        <v>0</v>
      </c>
      <c r="F26" s="15">
        <f t="shared" si="6"/>
        <v>330</v>
      </c>
      <c r="G26" s="15">
        <f>'[1]23'!H28</f>
        <v>160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'[1]23'!B29</f>
        <v>265</v>
      </c>
      <c r="C27" s="16">
        <f>'[1]23'!C29</f>
        <v>0</v>
      </c>
      <c r="D27" s="16">
        <f>'[1]23'!D29</f>
        <v>65</v>
      </c>
      <c r="E27" s="16">
        <f>'[1]23'!E29</f>
        <v>0</v>
      </c>
      <c r="F27" s="15">
        <f t="shared" si="6"/>
        <v>330</v>
      </c>
      <c r="G27" s="15">
        <f>'[1]23'!H29</f>
        <v>160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160</v>
      </c>
      <c r="L27" s="18">
        <f>frq!C27</f>
        <v>1</v>
      </c>
      <c r="M27" s="16">
        <f t="shared" si="0"/>
        <v>160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160</v>
      </c>
    </row>
    <row r="28" spans="1:17">
      <c r="A28" s="8" t="s">
        <v>70</v>
      </c>
      <c r="B28" s="15">
        <f>'[1]23'!B30</f>
        <v>265</v>
      </c>
      <c r="C28" s="16">
        <f>'[1]23'!C30</f>
        <v>0</v>
      </c>
      <c r="D28" s="16">
        <f>'[1]23'!D30</f>
        <v>65</v>
      </c>
      <c r="E28" s="16">
        <f>'[1]23'!E30</f>
        <v>0</v>
      </c>
      <c r="F28" s="15">
        <f t="shared" si="6"/>
        <v>330</v>
      </c>
      <c r="G28" s="15">
        <f>'[1]23'!H30</f>
        <v>160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160</v>
      </c>
      <c r="L28" s="18">
        <f>frq!C28</f>
        <v>1</v>
      </c>
      <c r="M28" s="16">
        <f t="shared" si="0"/>
        <v>160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'[1]23'!B31</f>
        <v>265</v>
      </c>
      <c r="C29" s="16">
        <f>'[1]23'!C31</f>
        <v>0</v>
      </c>
      <c r="D29" s="16">
        <f>'[1]23'!D31</f>
        <v>65</v>
      </c>
      <c r="E29" s="16">
        <f>'[1]23'!E31</f>
        <v>0</v>
      </c>
      <c r="F29" s="15">
        <f t="shared" si="6"/>
        <v>330</v>
      </c>
      <c r="G29" s="15">
        <f>'[1]23'!H31</f>
        <v>160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160</v>
      </c>
      <c r="L29" s="18">
        <f>frq!C29</f>
        <v>1</v>
      </c>
      <c r="M29" s="16">
        <f t="shared" si="0"/>
        <v>160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'[1]23'!B32</f>
        <v>265</v>
      </c>
      <c r="C30" s="16">
        <f>'[1]23'!C32</f>
        <v>0</v>
      </c>
      <c r="D30" s="16">
        <f>'[1]23'!D32</f>
        <v>65</v>
      </c>
      <c r="E30" s="16">
        <f>'[1]23'!E32</f>
        <v>0</v>
      </c>
      <c r="F30" s="15">
        <f t="shared" si="6"/>
        <v>330</v>
      </c>
      <c r="G30" s="15">
        <f>'[1]23'!H32</f>
        <v>160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'[1]23'!B33</f>
        <v>265</v>
      </c>
      <c r="C31" s="16">
        <f>'[1]23'!C33</f>
        <v>0</v>
      </c>
      <c r="D31" s="16">
        <f>'[1]23'!D33</f>
        <v>65</v>
      </c>
      <c r="E31" s="16">
        <f>'[1]23'!E33</f>
        <v>0</v>
      </c>
      <c r="F31" s="15">
        <f t="shared" si="6"/>
        <v>330</v>
      </c>
      <c r="G31" s="15">
        <f>'[1]23'!H33</f>
        <v>160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'[1]23'!B34</f>
        <v>265</v>
      </c>
      <c r="C32" s="16">
        <f>'[1]23'!C34</f>
        <v>0</v>
      </c>
      <c r="D32" s="16">
        <f>'[1]23'!D34</f>
        <v>65</v>
      </c>
      <c r="E32" s="16">
        <f>'[1]23'!E34</f>
        <v>0</v>
      </c>
      <c r="F32" s="15">
        <f t="shared" si="6"/>
        <v>330</v>
      </c>
      <c r="G32" s="15">
        <f>'[1]23'!H34</f>
        <v>160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'[1]23'!B35</f>
        <v>265</v>
      </c>
      <c r="C33" s="16">
        <f>'[1]23'!C35</f>
        <v>0</v>
      </c>
      <c r="D33" s="16">
        <f>'[1]23'!D35</f>
        <v>65</v>
      </c>
      <c r="E33" s="16">
        <f>'[1]23'!E35</f>
        <v>0</v>
      </c>
      <c r="F33" s="15">
        <f t="shared" si="6"/>
        <v>330</v>
      </c>
      <c r="G33" s="15">
        <f>'[1]23'!H35</f>
        <v>160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160</v>
      </c>
      <c r="L33" s="18">
        <f>frq!C33</f>
        <v>1</v>
      </c>
      <c r="M33" s="16">
        <f t="shared" si="0"/>
        <v>160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160</v>
      </c>
    </row>
    <row r="34" spans="1:17">
      <c r="A34" s="8" t="s">
        <v>76</v>
      </c>
      <c r="B34" s="15">
        <f>'[1]23'!B36</f>
        <v>265</v>
      </c>
      <c r="C34" s="16">
        <f>'[1]23'!C36</f>
        <v>0</v>
      </c>
      <c r="D34" s="16">
        <f>'[1]23'!D36</f>
        <v>65</v>
      </c>
      <c r="E34" s="16">
        <f>'[1]23'!E36</f>
        <v>0</v>
      </c>
      <c r="F34" s="15">
        <f t="shared" si="6"/>
        <v>330</v>
      </c>
      <c r="G34" s="15">
        <f>'[1]23'!H36</f>
        <v>160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160</v>
      </c>
      <c r="L34" s="18">
        <f>frq!C34</f>
        <v>1</v>
      </c>
      <c r="M34" s="16">
        <f t="shared" si="0"/>
        <v>160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160</v>
      </c>
    </row>
    <row r="35" spans="1:17">
      <c r="A35" s="8" t="s">
        <v>77</v>
      </c>
      <c r="B35" s="15">
        <f>'[1]23'!B37</f>
        <v>265</v>
      </c>
      <c r="C35" s="16">
        <f>'[1]23'!C37</f>
        <v>0</v>
      </c>
      <c r="D35" s="16">
        <f>'[1]23'!D37</f>
        <v>65</v>
      </c>
      <c r="E35" s="16">
        <f>'[1]23'!E37</f>
        <v>0</v>
      </c>
      <c r="F35" s="15">
        <f t="shared" si="6"/>
        <v>330</v>
      </c>
      <c r="G35" s="15">
        <f>'[1]23'!H37</f>
        <v>158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'[1]23'!B38</f>
        <v>265</v>
      </c>
      <c r="C36" s="16">
        <f>'[1]23'!C38</f>
        <v>0</v>
      </c>
      <c r="D36" s="16">
        <f>'[1]23'!D38</f>
        <v>65</v>
      </c>
      <c r="E36" s="16">
        <f>'[1]23'!E38</f>
        <v>0</v>
      </c>
      <c r="F36" s="15">
        <f t="shared" si="6"/>
        <v>330</v>
      </c>
      <c r="G36" s="15">
        <f>'[1]23'!H38</f>
        <v>158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158</v>
      </c>
      <c r="L36" s="18">
        <f>frq!C36</f>
        <v>1</v>
      </c>
      <c r="M36" s="16">
        <f t="shared" si="7"/>
        <v>158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'[1]23'!B39</f>
        <v>265</v>
      </c>
      <c r="C37" s="16">
        <f>'[1]23'!C39</f>
        <v>0</v>
      </c>
      <c r="D37" s="16">
        <f>'[1]23'!D39</f>
        <v>65</v>
      </c>
      <c r="E37" s="16">
        <f>'[1]23'!E39</f>
        <v>0</v>
      </c>
      <c r="F37" s="15">
        <f t="shared" si="6"/>
        <v>330</v>
      </c>
      <c r="G37" s="15">
        <f>'[1]23'!H39</f>
        <v>157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157</v>
      </c>
      <c r="L37" s="18">
        <f>frq!C37</f>
        <v>1</v>
      </c>
      <c r="M37" s="16">
        <f t="shared" si="7"/>
        <v>157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157</v>
      </c>
    </row>
    <row r="38" spans="1:17">
      <c r="A38" s="8" t="s">
        <v>80</v>
      </c>
      <c r="B38" s="15">
        <f>'[1]23'!B40</f>
        <v>265</v>
      </c>
      <c r="C38" s="16">
        <f>'[1]23'!C40</f>
        <v>0</v>
      </c>
      <c r="D38" s="16">
        <f>'[1]23'!D40</f>
        <v>65</v>
      </c>
      <c r="E38" s="16">
        <f>'[1]23'!E40</f>
        <v>0</v>
      </c>
      <c r="F38" s="15">
        <f t="shared" si="6"/>
        <v>330</v>
      </c>
      <c r="G38" s="15">
        <f>'[1]23'!H40</f>
        <v>157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157</v>
      </c>
      <c r="L38" s="18">
        <f>frq!C38</f>
        <v>1</v>
      </c>
      <c r="M38" s="16">
        <f t="shared" si="7"/>
        <v>157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157</v>
      </c>
    </row>
    <row r="39" spans="1:17">
      <c r="A39" s="8" t="s">
        <v>81</v>
      </c>
      <c r="B39" s="15">
        <f>'[1]23'!B41</f>
        <v>265</v>
      </c>
      <c r="C39" s="16">
        <f>'[1]23'!C41</f>
        <v>0</v>
      </c>
      <c r="D39" s="16">
        <f>'[1]23'!D41</f>
        <v>65</v>
      </c>
      <c r="E39" s="16">
        <f>'[1]23'!E41</f>
        <v>0</v>
      </c>
      <c r="F39" s="15">
        <f t="shared" si="6"/>
        <v>330</v>
      </c>
      <c r="G39" s="15">
        <f>'[1]23'!H41</f>
        <v>157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157</v>
      </c>
      <c r="L39" s="18">
        <f>frq!C39</f>
        <v>1</v>
      </c>
      <c r="M39" s="16">
        <f t="shared" si="7"/>
        <v>157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157</v>
      </c>
    </row>
    <row r="40" spans="1:17">
      <c r="A40" s="8" t="s">
        <v>82</v>
      </c>
      <c r="B40" s="15">
        <f>'[1]23'!B42</f>
        <v>265</v>
      </c>
      <c r="C40" s="16">
        <f>'[1]23'!C42</f>
        <v>0</v>
      </c>
      <c r="D40" s="16">
        <f>'[1]23'!D42</f>
        <v>65</v>
      </c>
      <c r="E40" s="16">
        <f>'[1]23'!E42</f>
        <v>0</v>
      </c>
      <c r="F40" s="15">
        <f t="shared" si="6"/>
        <v>330</v>
      </c>
      <c r="G40" s="15">
        <f>'[1]23'!H42</f>
        <v>157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157</v>
      </c>
      <c r="L40" s="18">
        <f>frq!C40</f>
        <v>1</v>
      </c>
      <c r="M40" s="16">
        <f t="shared" si="7"/>
        <v>157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157</v>
      </c>
    </row>
    <row r="41" spans="1:17">
      <c r="A41" s="8" t="s">
        <v>83</v>
      </c>
      <c r="B41" s="15">
        <f>'[1]23'!B43</f>
        <v>265</v>
      </c>
      <c r="C41" s="16">
        <f>'[1]23'!C43</f>
        <v>0</v>
      </c>
      <c r="D41" s="16">
        <f>'[1]23'!D43</f>
        <v>65</v>
      </c>
      <c r="E41" s="16">
        <f>'[1]23'!E43</f>
        <v>0</v>
      </c>
      <c r="F41" s="15">
        <f t="shared" si="6"/>
        <v>330</v>
      </c>
      <c r="G41" s="15">
        <f>'[1]23'!H43</f>
        <v>157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157</v>
      </c>
      <c r="L41" s="18">
        <f>frq!C41</f>
        <v>1</v>
      </c>
      <c r="M41" s="16">
        <f t="shared" si="7"/>
        <v>157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157</v>
      </c>
    </row>
    <row r="42" spans="1:17">
      <c r="A42" s="8" t="s">
        <v>84</v>
      </c>
      <c r="B42" s="15">
        <f>'[1]23'!B44</f>
        <v>265</v>
      </c>
      <c r="C42" s="16">
        <f>'[1]23'!C44</f>
        <v>0</v>
      </c>
      <c r="D42" s="16">
        <f>'[1]23'!D44</f>
        <v>65</v>
      </c>
      <c r="E42" s="16">
        <f>'[1]23'!E44</f>
        <v>0</v>
      </c>
      <c r="F42" s="15">
        <f t="shared" si="6"/>
        <v>330</v>
      </c>
      <c r="G42" s="15">
        <f>'[1]23'!H44</f>
        <v>157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157</v>
      </c>
      <c r="L42" s="18">
        <f>frq!C42</f>
        <v>1</v>
      </c>
      <c r="M42" s="16">
        <f t="shared" si="7"/>
        <v>157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157</v>
      </c>
    </row>
    <row r="43" spans="1:17">
      <c r="A43" s="8" t="s">
        <v>85</v>
      </c>
      <c r="B43" s="15">
        <f>'[1]23'!B45</f>
        <v>265</v>
      </c>
      <c r="C43" s="16">
        <f>'[1]23'!C45</f>
        <v>0</v>
      </c>
      <c r="D43" s="16">
        <f>'[1]23'!D45</f>
        <v>65</v>
      </c>
      <c r="E43" s="16">
        <f>'[1]23'!E45</f>
        <v>0</v>
      </c>
      <c r="F43" s="15">
        <f t="shared" si="6"/>
        <v>330</v>
      </c>
      <c r="G43" s="15">
        <f>'[1]23'!H45</f>
        <v>157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157</v>
      </c>
      <c r="L43" s="18">
        <f>frq!C43</f>
        <v>1</v>
      </c>
      <c r="M43" s="16">
        <f t="shared" si="7"/>
        <v>157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157</v>
      </c>
    </row>
    <row r="44" spans="1:17">
      <c r="A44" s="8" t="s">
        <v>86</v>
      </c>
      <c r="B44" s="15">
        <f>'[1]23'!B46</f>
        <v>265</v>
      </c>
      <c r="C44" s="16">
        <f>'[1]23'!C46</f>
        <v>0</v>
      </c>
      <c r="D44" s="16">
        <f>'[1]23'!D46</f>
        <v>65</v>
      </c>
      <c r="E44" s="16">
        <f>'[1]23'!E46</f>
        <v>0</v>
      </c>
      <c r="F44" s="15">
        <f t="shared" si="6"/>
        <v>330</v>
      </c>
      <c r="G44" s="15">
        <f>'[1]23'!H46</f>
        <v>157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157</v>
      </c>
      <c r="L44" s="18">
        <f>frq!C44</f>
        <v>1</v>
      </c>
      <c r="M44" s="16">
        <f t="shared" si="7"/>
        <v>157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157</v>
      </c>
    </row>
    <row r="45" spans="1:17">
      <c r="A45" s="8" t="s">
        <v>87</v>
      </c>
      <c r="B45" s="15">
        <f>'[1]23'!B47</f>
        <v>265</v>
      </c>
      <c r="C45" s="16">
        <f>'[1]23'!C47</f>
        <v>0</v>
      </c>
      <c r="D45" s="16">
        <f>'[1]23'!D47</f>
        <v>65</v>
      </c>
      <c r="E45" s="16">
        <f>'[1]23'!E47</f>
        <v>0</v>
      </c>
      <c r="F45" s="15">
        <f t="shared" si="6"/>
        <v>330</v>
      </c>
      <c r="G45" s="15">
        <f>'[1]23'!H47</f>
        <v>157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157</v>
      </c>
      <c r="L45" s="18">
        <f>frq!C45</f>
        <v>1</v>
      </c>
      <c r="M45" s="16">
        <f t="shared" si="7"/>
        <v>157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157</v>
      </c>
    </row>
    <row r="46" spans="1:17">
      <c r="A46" s="8" t="s">
        <v>88</v>
      </c>
      <c r="B46" s="15">
        <f>'[1]23'!B48</f>
        <v>265</v>
      </c>
      <c r="C46" s="16">
        <f>'[1]23'!C48</f>
        <v>0</v>
      </c>
      <c r="D46" s="16">
        <f>'[1]23'!D48</f>
        <v>65</v>
      </c>
      <c r="E46" s="16">
        <f>'[1]23'!E48</f>
        <v>0</v>
      </c>
      <c r="F46" s="15">
        <f t="shared" si="6"/>
        <v>330</v>
      </c>
      <c r="G46" s="15">
        <f>'[1]23'!H48</f>
        <v>157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157</v>
      </c>
      <c r="L46" s="18">
        <f>frq!C46</f>
        <v>1</v>
      </c>
      <c r="M46" s="16">
        <f t="shared" si="7"/>
        <v>157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157</v>
      </c>
    </row>
    <row r="47" spans="1:17">
      <c r="A47" s="8" t="s">
        <v>89</v>
      </c>
      <c r="B47" s="15">
        <f>'[1]23'!B49</f>
        <v>265</v>
      </c>
      <c r="C47" s="16">
        <f>'[1]23'!C49</f>
        <v>0</v>
      </c>
      <c r="D47" s="16">
        <f>'[1]23'!D49</f>
        <v>65</v>
      </c>
      <c r="E47" s="16">
        <f>'[1]23'!E49</f>
        <v>0</v>
      </c>
      <c r="F47" s="15">
        <f t="shared" si="6"/>
        <v>330</v>
      </c>
      <c r="G47" s="15">
        <f>'[1]23'!H49</f>
        <v>157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157</v>
      </c>
      <c r="L47" s="18">
        <f>frq!C47</f>
        <v>1</v>
      </c>
      <c r="M47" s="16">
        <f t="shared" si="7"/>
        <v>157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157</v>
      </c>
    </row>
    <row r="48" spans="1:17">
      <c r="A48" s="8" t="s">
        <v>90</v>
      </c>
      <c r="B48" s="15">
        <f>'[1]23'!B50</f>
        <v>265</v>
      </c>
      <c r="C48" s="16">
        <f>'[1]23'!C50</f>
        <v>0</v>
      </c>
      <c r="D48" s="16">
        <f>'[1]23'!D50</f>
        <v>65</v>
      </c>
      <c r="E48" s="16">
        <f>'[1]23'!E50</f>
        <v>0</v>
      </c>
      <c r="F48" s="15">
        <f t="shared" si="6"/>
        <v>330</v>
      </c>
      <c r="G48" s="15">
        <f>'[1]23'!H50</f>
        <v>157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157</v>
      </c>
      <c r="L48" s="18">
        <f>frq!C48</f>
        <v>1</v>
      </c>
      <c r="M48" s="16">
        <f t="shared" si="7"/>
        <v>157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157</v>
      </c>
    </row>
    <row r="49" spans="1:17">
      <c r="A49" s="8" t="s">
        <v>91</v>
      </c>
      <c r="B49" s="15">
        <f>'[1]23'!B51</f>
        <v>265</v>
      </c>
      <c r="C49" s="16">
        <f>'[1]23'!C51</f>
        <v>0</v>
      </c>
      <c r="D49" s="16">
        <f>'[1]23'!D51</f>
        <v>65</v>
      </c>
      <c r="E49" s="16">
        <f>'[1]23'!E51</f>
        <v>0</v>
      </c>
      <c r="F49" s="15">
        <f t="shared" si="6"/>
        <v>330</v>
      </c>
      <c r="G49" s="15">
        <f>'[1]23'!H51</f>
        <v>157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157</v>
      </c>
      <c r="L49" s="18">
        <f>frq!C49</f>
        <v>1</v>
      </c>
      <c r="M49" s="16">
        <f t="shared" si="7"/>
        <v>157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157</v>
      </c>
    </row>
    <row r="50" spans="1:17">
      <c r="A50" s="8" t="s">
        <v>92</v>
      </c>
      <c r="B50" s="15">
        <f>'[1]23'!B52</f>
        <v>265</v>
      </c>
      <c r="C50" s="16">
        <f>'[1]23'!C52</f>
        <v>0</v>
      </c>
      <c r="D50" s="16">
        <f>'[1]23'!D52</f>
        <v>65</v>
      </c>
      <c r="E50" s="16">
        <f>'[1]23'!E52</f>
        <v>0</v>
      </c>
      <c r="F50" s="15">
        <f t="shared" si="6"/>
        <v>330</v>
      </c>
      <c r="G50" s="15">
        <f>'[1]23'!H52</f>
        <v>157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157</v>
      </c>
      <c r="L50" s="18">
        <f>frq!C50</f>
        <v>1</v>
      </c>
      <c r="M50" s="16">
        <f t="shared" si="7"/>
        <v>157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157</v>
      </c>
    </row>
    <row r="51" spans="1:17">
      <c r="A51" s="8" t="s">
        <v>93</v>
      </c>
      <c r="B51" s="15">
        <f>'[1]23'!B53</f>
        <v>265</v>
      </c>
      <c r="C51" s="16">
        <f>'[1]23'!C53</f>
        <v>0</v>
      </c>
      <c r="D51" s="16">
        <f>'[1]23'!D53</f>
        <v>65</v>
      </c>
      <c r="E51" s="16">
        <f>'[1]23'!E53</f>
        <v>0</v>
      </c>
      <c r="F51" s="15">
        <f t="shared" si="6"/>
        <v>330</v>
      </c>
      <c r="G51" s="15">
        <f>'[1]23'!H53</f>
        <v>157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157</v>
      </c>
      <c r="L51" s="18">
        <f>frq!C51</f>
        <v>1</v>
      </c>
      <c r="M51" s="16">
        <f t="shared" si="7"/>
        <v>157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157</v>
      </c>
    </row>
    <row r="52" spans="1:17">
      <c r="A52" s="8" t="s">
        <v>94</v>
      </c>
      <c r="B52" s="15">
        <f>'[1]23'!B54</f>
        <v>265</v>
      </c>
      <c r="C52" s="16">
        <f>'[1]23'!C54</f>
        <v>0</v>
      </c>
      <c r="D52" s="16">
        <f>'[1]23'!D54</f>
        <v>65</v>
      </c>
      <c r="E52" s="16">
        <f>'[1]23'!E54</f>
        <v>0</v>
      </c>
      <c r="F52" s="15">
        <f t="shared" si="6"/>
        <v>330</v>
      </c>
      <c r="G52" s="15">
        <f>'[1]23'!H54</f>
        <v>155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'[1]23'!B55</f>
        <v>265</v>
      </c>
      <c r="C53" s="16">
        <f>'[1]23'!C55</f>
        <v>0</v>
      </c>
      <c r="D53" s="16">
        <f>'[1]23'!D55</f>
        <v>65</v>
      </c>
      <c r="E53" s="16">
        <f>'[1]23'!E55</f>
        <v>0</v>
      </c>
      <c r="F53" s="15">
        <f t="shared" si="6"/>
        <v>330</v>
      </c>
      <c r="G53" s="15">
        <f>'[1]23'!H55</f>
        <v>155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'[1]23'!B56</f>
        <v>265</v>
      </c>
      <c r="C54" s="16">
        <f>'[1]23'!C56</f>
        <v>0</v>
      </c>
      <c r="D54" s="16">
        <f>'[1]23'!D56</f>
        <v>65</v>
      </c>
      <c r="E54" s="16">
        <f>'[1]23'!E56</f>
        <v>0</v>
      </c>
      <c r="F54" s="15">
        <f t="shared" si="6"/>
        <v>330</v>
      </c>
      <c r="G54" s="15">
        <f>'[1]23'!H56</f>
        <v>155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'[1]23'!B57</f>
        <v>265</v>
      </c>
      <c r="C55" s="16">
        <f>'[1]23'!C57</f>
        <v>0</v>
      </c>
      <c r="D55" s="16">
        <f>'[1]23'!D57</f>
        <v>65</v>
      </c>
      <c r="E55" s="16">
        <f>'[1]23'!E57</f>
        <v>0</v>
      </c>
      <c r="F55" s="15">
        <f t="shared" si="6"/>
        <v>330</v>
      </c>
      <c r="G55" s="15">
        <f>'[1]23'!H57</f>
        <v>155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'[1]23'!B58</f>
        <v>265</v>
      </c>
      <c r="C56" s="16">
        <f>'[1]23'!C58</f>
        <v>0</v>
      </c>
      <c r="D56" s="16">
        <f>'[1]23'!D58</f>
        <v>65</v>
      </c>
      <c r="E56" s="16">
        <f>'[1]23'!E58</f>
        <v>0</v>
      </c>
      <c r="F56" s="15">
        <f t="shared" si="6"/>
        <v>330</v>
      </c>
      <c r="G56" s="15">
        <f>'[1]23'!H58</f>
        <v>155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'[1]23'!B59</f>
        <v>265</v>
      </c>
      <c r="C57" s="16">
        <f>'[1]23'!C59</f>
        <v>0</v>
      </c>
      <c r="D57" s="16">
        <f>'[1]23'!D59</f>
        <v>65</v>
      </c>
      <c r="E57" s="16">
        <f>'[1]23'!E59</f>
        <v>0</v>
      </c>
      <c r="F57" s="15">
        <f t="shared" si="6"/>
        <v>330</v>
      </c>
      <c r="G57" s="15">
        <f>'[1]23'!H59</f>
        <v>155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'[1]23'!B60</f>
        <v>265</v>
      </c>
      <c r="C58" s="16">
        <f>'[1]23'!C60</f>
        <v>0</v>
      </c>
      <c r="D58" s="16">
        <f>'[1]23'!D60</f>
        <v>65</v>
      </c>
      <c r="E58" s="16">
        <f>'[1]23'!E60</f>
        <v>0</v>
      </c>
      <c r="F58" s="15">
        <f t="shared" si="6"/>
        <v>330</v>
      </c>
      <c r="G58" s="15">
        <f>'[1]23'!H60</f>
        <v>155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'[1]23'!B61</f>
        <v>265</v>
      </c>
      <c r="C59" s="16">
        <f>'[1]23'!C61</f>
        <v>0</v>
      </c>
      <c r="D59" s="16">
        <f>'[1]23'!D61</f>
        <v>65</v>
      </c>
      <c r="E59" s="16">
        <f>'[1]23'!E61</f>
        <v>0</v>
      </c>
      <c r="F59" s="15">
        <f t="shared" si="6"/>
        <v>330</v>
      </c>
      <c r="G59" s="15">
        <f>'[1]23'!H61</f>
        <v>155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'[1]23'!B62</f>
        <v>265</v>
      </c>
      <c r="C60" s="16">
        <f>'[1]23'!C62</f>
        <v>0</v>
      </c>
      <c r="D60" s="16">
        <f>'[1]23'!D62</f>
        <v>65</v>
      </c>
      <c r="E60" s="16">
        <f>'[1]23'!E62</f>
        <v>0</v>
      </c>
      <c r="F60" s="15">
        <f t="shared" si="6"/>
        <v>330</v>
      </c>
      <c r="G60" s="15">
        <f>'[1]23'!H62</f>
        <v>154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154</v>
      </c>
      <c r="L60" s="18">
        <f>frq!C60</f>
        <v>1</v>
      </c>
      <c r="M60" s="16">
        <f t="shared" si="7"/>
        <v>154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'[1]23'!B63</f>
        <v>265</v>
      </c>
      <c r="C61" s="16">
        <f>'[1]23'!C63</f>
        <v>0</v>
      </c>
      <c r="D61" s="16">
        <f>'[1]23'!D63</f>
        <v>65</v>
      </c>
      <c r="E61" s="16">
        <f>'[1]23'!E63</f>
        <v>0</v>
      </c>
      <c r="F61" s="15">
        <f t="shared" si="6"/>
        <v>330</v>
      </c>
      <c r="G61" s="15">
        <f>'[1]23'!H63</f>
        <v>154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154</v>
      </c>
      <c r="L61" s="18">
        <f>frq!C61</f>
        <v>1</v>
      </c>
      <c r="M61" s="16">
        <f t="shared" si="7"/>
        <v>154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'[1]23'!B64</f>
        <v>265</v>
      </c>
      <c r="C62" s="16">
        <f>'[1]23'!C64</f>
        <v>0</v>
      </c>
      <c r="D62" s="16">
        <f>'[1]23'!D64</f>
        <v>65</v>
      </c>
      <c r="E62" s="16">
        <f>'[1]23'!E64</f>
        <v>0</v>
      </c>
      <c r="F62" s="15">
        <f t="shared" si="6"/>
        <v>330</v>
      </c>
      <c r="G62" s="15">
        <f>'[1]23'!H64</f>
        <v>154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154</v>
      </c>
      <c r="L62" s="18">
        <f>frq!C62</f>
        <v>1</v>
      </c>
      <c r="M62" s="16">
        <f t="shared" si="7"/>
        <v>154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'[1]23'!B65</f>
        <v>265</v>
      </c>
      <c r="C63" s="16">
        <f>'[1]23'!C65</f>
        <v>0</v>
      </c>
      <c r="D63" s="16">
        <f>'[1]23'!D65</f>
        <v>65</v>
      </c>
      <c r="E63" s="16">
        <f>'[1]23'!E65</f>
        <v>0</v>
      </c>
      <c r="F63" s="15">
        <f t="shared" si="6"/>
        <v>330</v>
      </c>
      <c r="G63" s="15">
        <f>'[1]23'!H65</f>
        <v>154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154</v>
      </c>
      <c r="L63" s="18">
        <f>frq!C63</f>
        <v>1</v>
      </c>
      <c r="M63" s="16">
        <f t="shared" si="7"/>
        <v>154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154</v>
      </c>
    </row>
    <row r="64" spans="1:17">
      <c r="A64" s="8" t="s">
        <v>106</v>
      </c>
      <c r="B64" s="15">
        <f>'[1]23'!B66</f>
        <v>265</v>
      </c>
      <c r="C64" s="16">
        <f>'[1]23'!C66</f>
        <v>0</v>
      </c>
      <c r="D64" s="16">
        <f>'[1]23'!D66</f>
        <v>65</v>
      </c>
      <c r="E64" s="16">
        <f>'[1]23'!E66</f>
        <v>0</v>
      </c>
      <c r="F64" s="15">
        <f t="shared" si="6"/>
        <v>330</v>
      </c>
      <c r="G64" s="15">
        <f>'[1]23'!H66</f>
        <v>154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154</v>
      </c>
      <c r="L64" s="18">
        <f>frq!C64</f>
        <v>1</v>
      </c>
      <c r="M64" s="16">
        <f t="shared" si="7"/>
        <v>154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154</v>
      </c>
    </row>
    <row r="65" spans="1:19">
      <c r="A65" s="8" t="s">
        <v>107</v>
      </c>
      <c r="B65" s="15">
        <f>'[1]23'!B67</f>
        <v>265</v>
      </c>
      <c r="C65" s="16">
        <f>'[1]23'!C67</f>
        <v>0</v>
      </c>
      <c r="D65" s="16">
        <f>'[1]23'!D67</f>
        <v>65</v>
      </c>
      <c r="E65" s="16">
        <f>'[1]23'!E67</f>
        <v>0</v>
      </c>
      <c r="F65" s="15">
        <f t="shared" si="6"/>
        <v>330</v>
      </c>
      <c r="G65" s="15">
        <f>'[1]23'!H67</f>
        <v>152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152</v>
      </c>
      <c r="L65" s="18">
        <f>frq!C65</f>
        <v>1</v>
      </c>
      <c r="M65" s="16">
        <f t="shared" si="7"/>
        <v>152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'[1]23'!B68</f>
        <v>265</v>
      </c>
      <c r="C66" s="16">
        <f>'[1]23'!C68</f>
        <v>0</v>
      </c>
      <c r="D66" s="16">
        <f>'[1]23'!D68</f>
        <v>65</v>
      </c>
      <c r="E66" s="16">
        <f>'[1]23'!E68</f>
        <v>0</v>
      </c>
      <c r="F66" s="15">
        <f t="shared" si="6"/>
        <v>330</v>
      </c>
      <c r="G66" s="15">
        <f>'[1]23'!H68</f>
        <v>152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152</v>
      </c>
      <c r="L66" s="18">
        <f>frq!C66</f>
        <v>1</v>
      </c>
      <c r="M66" s="16">
        <f t="shared" si="7"/>
        <v>152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'[1]23'!B69</f>
        <v>265</v>
      </c>
      <c r="C67" s="16">
        <f>'[1]23'!C69</f>
        <v>0</v>
      </c>
      <c r="D67" s="16">
        <f>'[1]23'!D69</f>
        <v>65</v>
      </c>
      <c r="E67" s="16">
        <f>'[1]23'!E69</f>
        <v>0</v>
      </c>
      <c r="F67" s="15">
        <f t="shared" si="6"/>
        <v>330</v>
      </c>
      <c r="G67" s="15">
        <f>'[1]23'!H69</f>
        <v>152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'[1]23'!B70</f>
        <v>265</v>
      </c>
      <c r="C68" s="16">
        <f>'[1]23'!C70</f>
        <v>0</v>
      </c>
      <c r="D68" s="16">
        <f>'[1]23'!D70</f>
        <v>65</v>
      </c>
      <c r="E68" s="16">
        <f>'[1]23'!E70</f>
        <v>0</v>
      </c>
      <c r="F68" s="15">
        <f t="shared" si="6"/>
        <v>330</v>
      </c>
      <c r="G68" s="15">
        <f>'[1]23'!H70</f>
        <v>152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152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'[1]23'!B71</f>
        <v>265</v>
      </c>
      <c r="C69" s="16">
        <f>'[1]23'!C71</f>
        <v>0</v>
      </c>
      <c r="D69" s="16">
        <f>'[1]23'!D71</f>
        <v>65</v>
      </c>
      <c r="E69" s="16">
        <f>'[1]23'!E71</f>
        <v>0</v>
      </c>
      <c r="F69" s="15">
        <f t="shared" ref="F69:F98" si="17">SUM(B69:E69)</f>
        <v>330</v>
      </c>
      <c r="G69" s="15">
        <f>'[1]23'!H71</f>
        <v>152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'[1]23'!B72</f>
        <v>265</v>
      </c>
      <c r="C70" s="16">
        <f>'[1]23'!C72</f>
        <v>0</v>
      </c>
      <c r="D70" s="16">
        <f>'[1]23'!D72</f>
        <v>65</v>
      </c>
      <c r="E70" s="16">
        <f>'[1]23'!E72</f>
        <v>0</v>
      </c>
      <c r="F70" s="15">
        <f t="shared" si="17"/>
        <v>330</v>
      </c>
      <c r="G70" s="15">
        <f>'[1]23'!H72</f>
        <v>152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152</v>
      </c>
      <c r="L70" s="18">
        <f>frq!C70</f>
        <v>1</v>
      </c>
      <c r="M70" s="16">
        <f t="shared" si="11"/>
        <v>152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'[1]23'!B73</f>
        <v>265</v>
      </c>
      <c r="C71" s="16">
        <f>'[1]23'!C73</f>
        <v>0</v>
      </c>
      <c r="D71" s="16">
        <f>'[1]23'!D73</f>
        <v>65</v>
      </c>
      <c r="E71" s="16">
        <f>'[1]23'!E73</f>
        <v>0</v>
      </c>
      <c r="F71" s="15">
        <f t="shared" si="17"/>
        <v>330</v>
      </c>
      <c r="G71" s="15">
        <f>'[1]23'!H73</f>
        <v>152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'[1]23'!B74</f>
        <v>265</v>
      </c>
      <c r="C72" s="16">
        <f>'[1]23'!C74</f>
        <v>0</v>
      </c>
      <c r="D72" s="16">
        <f>'[1]23'!D74</f>
        <v>65</v>
      </c>
      <c r="E72" s="16">
        <f>'[1]23'!E74</f>
        <v>0</v>
      </c>
      <c r="F72" s="15">
        <f t="shared" si="17"/>
        <v>330</v>
      </c>
      <c r="G72" s="15">
        <f>'[1]23'!H74</f>
        <v>152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'[1]23'!B75</f>
        <v>265</v>
      </c>
      <c r="C73" s="16">
        <f>'[1]23'!C75</f>
        <v>0</v>
      </c>
      <c r="D73" s="16">
        <f>'[1]23'!D75</f>
        <v>65</v>
      </c>
      <c r="E73" s="16">
        <f>'[1]23'!E75</f>
        <v>0</v>
      </c>
      <c r="F73" s="15">
        <f t="shared" si="17"/>
        <v>330</v>
      </c>
      <c r="G73" s="15">
        <f>'[1]23'!H75</f>
        <v>152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'[1]23'!B76</f>
        <v>265</v>
      </c>
      <c r="C74" s="16">
        <f>'[1]23'!C76</f>
        <v>0</v>
      </c>
      <c r="D74" s="16">
        <f>'[1]23'!D76</f>
        <v>65</v>
      </c>
      <c r="E74" s="16">
        <f>'[1]23'!E76</f>
        <v>0</v>
      </c>
      <c r="F74" s="15">
        <f t="shared" si="17"/>
        <v>330</v>
      </c>
      <c r="G74" s="15">
        <f>'[1]23'!H76</f>
        <v>152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'[1]23'!B77</f>
        <v>265</v>
      </c>
      <c r="C75" s="16">
        <f>'[1]23'!C77</f>
        <v>0</v>
      </c>
      <c r="D75" s="16">
        <f>'[1]23'!D77</f>
        <v>65</v>
      </c>
      <c r="E75" s="16">
        <f>'[1]23'!E77</f>
        <v>0</v>
      </c>
      <c r="F75" s="15">
        <f t="shared" si="17"/>
        <v>330</v>
      </c>
      <c r="G75" s="15">
        <f>'[1]23'!H77</f>
        <v>152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'[1]23'!B78</f>
        <v>265</v>
      </c>
      <c r="C76" s="16">
        <f>'[1]23'!C78</f>
        <v>0</v>
      </c>
      <c r="D76" s="16">
        <f>'[1]23'!D78</f>
        <v>65</v>
      </c>
      <c r="E76" s="16">
        <f>'[1]23'!E78</f>
        <v>0</v>
      </c>
      <c r="F76" s="15">
        <f t="shared" si="17"/>
        <v>330</v>
      </c>
      <c r="G76" s="15">
        <f>'[1]23'!H78</f>
        <v>152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'[1]23'!B79</f>
        <v>265</v>
      </c>
      <c r="C77" s="16">
        <f>'[1]23'!C79</f>
        <v>0</v>
      </c>
      <c r="D77" s="16">
        <f>'[1]23'!D79</f>
        <v>65</v>
      </c>
      <c r="E77" s="16">
        <f>'[1]23'!E79</f>
        <v>0</v>
      </c>
      <c r="F77" s="15">
        <f t="shared" si="17"/>
        <v>330</v>
      </c>
      <c r="G77" s="15">
        <f>'[1]23'!H79</f>
        <v>152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'[1]23'!B80</f>
        <v>265</v>
      </c>
      <c r="C78" s="16">
        <f>'[1]23'!C80</f>
        <v>0</v>
      </c>
      <c r="D78" s="16">
        <f>'[1]23'!D80</f>
        <v>65</v>
      </c>
      <c r="E78" s="16">
        <f>'[1]23'!E80</f>
        <v>0</v>
      </c>
      <c r="F78" s="15">
        <f t="shared" si="17"/>
        <v>330</v>
      </c>
      <c r="G78" s="15">
        <f>'[1]23'!H80</f>
        <v>155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'[1]23'!B81</f>
        <v>265</v>
      </c>
      <c r="C79" s="16">
        <f>'[1]23'!C81</f>
        <v>0</v>
      </c>
      <c r="D79" s="16">
        <f>'[1]23'!D81</f>
        <v>65</v>
      </c>
      <c r="E79" s="16">
        <f>'[1]23'!E81</f>
        <v>0</v>
      </c>
      <c r="F79" s="15">
        <f t="shared" si="17"/>
        <v>330</v>
      </c>
      <c r="G79" s="15">
        <f>'[1]23'!H81</f>
        <v>155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155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'[1]23'!B82</f>
        <v>265</v>
      </c>
      <c r="C80" s="16">
        <f>'[1]23'!C82</f>
        <v>0</v>
      </c>
      <c r="D80" s="16">
        <f>'[1]23'!D82</f>
        <v>65</v>
      </c>
      <c r="E80" s="16">
        <f>'[1]23'!E82</f>
        <v>0</v>
      </c>
      <c r="F80" s="15">
        <f t="shared" si="17"/>
        <v>330</v>
      </c>
      <c r="G80" s="15">
        <f>'[1]23'!H82</f>
        <v>155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'[1]23'!B83</f>
        <v>265</v>
      </c>
      <c r="C81" s="16">
        <f>'[1]23'!C83</f>
        <v>0</v>
      </c>
      <c r="D81" s="16">
        <f>'[1]23'!D83</f>
        <v>65</v>
      </c>
      <c r="E81" s="16">
        <f>'[1]23'!E83</f>
        <v>0</v>
      </c>
      <c r="F81" s="15">
        <f t="shared" si="17"/>
        <v>330</v>
      </c>
      <c r="G81" s="15">
        <f>'[1]23'!H83</f>
        <v>155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155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'[1]23'!B84</f>
        <v>265</v>
      </c>
      <c r="C82" s="16">
        <f>'[1]23'!C84</f>
        <v>0</v>
      </c>
      <c r="D82" s="16">
        <f>'[1]23'!D84</f>
        <v>65</v>
      </c>
      <c r="E82" s="16">
        <f>'[1]23'!E84</f>
        <v>0</v>
      </c>
      <c r="F82" s="15">
        <f t="shared" si="17"/>
        <v>330</v>
      </c>
      <c r="G82" s="15">
        <f>'[1]23'!H84</f>
        <v>155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'[1]23'!B85</f>
        <v>265</v>
      </c>
      <c r="C83" s="16">
        <f>'[1]23'!C85</f>
        <v>0</v>
      </c>
      <c r="D83" s="16">
        <f>'[1]23'!D85</f>
        <v>65</v>
      </c>
      <c r="E83" s="16">
        <f>'[1]23'!E85</f>
        <v>0</v>
      </c>
      <c r="F83" s="15">
        <f t="shared" si="17"/>
        <v>330</v>
      </c>
      <c r="G83" s="15">
        <f>'[1]23'!H85</f>
        <v>156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156</v>
      </c>
      <c r="L83" s="18">
        <f>frq!C83</f>
        <v>1</v>
      </c>
      <c r="M83" s="16">
        <f t="shared" si="11"/>
        <v>156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'[1]23'!B86</f>
        <v>265</v>
      </c>
      <c r="C84" s="16">
        <f>'[1]23'!C86</f>
        <v>0</v>
      </c>
      <c r="D84" s="16">
        <f>'[1]23'!D86</f>
        <v>65</v>
      </c>
      <c r="E84" s="16">
        <f>'[1]23'!E86</f>
        <v>0</v>
      </c>
      <c r="F84" s="15">
        <f t="shared" si="17"/>
        <v>330</v>
      </c>
      <c r="G84" s="15">
        <f>'[1]23'!H86</f>
        <v>156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156</v>
      </c>
      <c r="L84" s="18">
        <f>frq!C84</f>
        <v>1</v>
      </c>
      <c r="M84" s="16">
        <f t="shared" si="11"/>
        <v>156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'[1]23'!B87</f>
        <v>265</v>
      </c>
      <c r="C85" s="16">
        <f>'[1]23'!C87</f>
        <v>0</v>
      </c>
      <c r="D85" s="16">
        <f>'[1]23'!D87</f>
        <v>65</v>
      </c>
      <c r="E85" s="16">
        <f>'[1]23'!E87</f>
        <v>0</v>
      </c>
      <c r="F85" s="15">
        <f t="shared" si="17"/>
        <v>330</v>
      </c>
      <c r="G85" s="15">
        <f>'[1]23'!H87</f>
        <v>156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156</v>
      </c>
      <c r="L85" s="18">
        <f>frq!C85</f>
        <v>1</v>
      </c>
      <c r="M85" s="16">
        <f t="shared" si="11"/>
        <v>156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'[1]23'!B88</f>
        <v>265</v>
      </c>
      <c r="C86" s="16">
        <f>'[1]23'!C88</f>
        <v>0</v>
      </c>
      <c r="D86" s="16">
        <f>'[1]23'!D88</f>
        <v>65</v>
      </c>
      <c r="E86" s="16">
        <f>'[1]23'!E88</f>
        <v>0</v>
      </c>
      <c r="F86" s="15">
        <f t="shared" si="17"/>
        <v>330</v>
      </c>
      <c r="G86" s="15">
        <f>'[1]23'!H88</f>
        <v>156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156</v>
      </c>
      <c r="L86" s="18">
        <f>frq!C86</f>
        <v>1</v>
      </c>
      <c r="M86" s="16">
        <f t="shared" si="11"/>
        <v>156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'[1]23'!B89</f>
        <v>265</v>
      </c>
      <c r="C87" s="16">
        <f>'[1]23'!C89</f>
        <v>0</v>
      </c>
      <c r="D87" s="16">
        <f>'[1]23'!D89</f>
        <v>65</v>
      </c>
      <c r="E87" s="16">
        <f>'[1]23'!E89</f>
        <v>0</v>
      </c>
      <c r="F87" s="15">
        <f t="shared" si="17"/>
        <v>330</v>
      </c>
      <c r="G87" s="15">
        <f>'[1]23'!H89</f>
        <v>156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156</v>
      </c>
      <c r="L87" s="18">
        <f>frq!C87</f>
        <v>1</v>
      </c>
      <c r="M87" s="16">
        <f t="shared" si="11"/>
        <v>156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'[1]23'!B90</f>
        <v>265</v>
      </c>
      <c r="C88" s="16">
        <f>'[1]23'!C90</f>
        <v>0</v>
      </c>
      <c r="D88" s="16">
        <f>'[1]23'!D90</f>
        <v>65</v>
      </c>
      <c r="E88" s="16">
        <f>'[1]23'!E90</f>
        <v>0</v>
      </c>
      <c r="F88" s="15">
        <f t="shared" si="17"/>
        <v>330</v>
      </c>
      <c r="G88" s="15">
        <f>'[1]23'!H90</f>
        <v>156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156</v>
      </c>
      <c r="L88" s="18">
        <f>frq!C88</f>
        <v>1</v>
      </c>
      <c r="M88" s="16">
        <f t="shared" si="11"/>
        <v>156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'[1]23'!B91</f>
        <v>265</v>
      </c>
      <c r="C89" s="16">
        <f>'[1]23'!C91</f>
        <v>0</v>
      </c>
      <c r="D89" s="16">
        <f>'[1]23'!D91</f>
        <v>65</v>
      </c>
      <c r="E89" s="16">
        <f>'[1]23'!E91</f>
        <v>0</v>
      </c>
      <c r="F89" s="15">
        <f t="shared" si="17"/>
        <v>330</v>
      </c>
      <c r="G89" s="15">
        <f>'[1]23'!H91</f>
        <v>156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156</v>
      </c>
      <c r="L89" s="18">
        <f>frq!C89</f>
        <v>1</v>
      </c>
      <c r="M89" s="16">
        <f t="shared" si="11"/>
        <v>156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'[1]23'!B92</f>
        <v>265</v>
      </c>
      <c r="C90" s="16">
        <f>'[1]23'!C92</f>
        <v>0</v>
      </c>
      <c r="D90" s="16">
        <f>'[1]23'!D92</f>
        <v>65</v>
      </c>
      <c r="E90" s="16">
        <f>'[1]23'!E92</f>
        <v>0</v>
      </c>
      <c r="F90" s="15">
        <f t="shared" si="17"/>
        <v>330</v>
      </c>
      <c r="G90" s="15">
        <f>'[1]23'!H92</f>
        <v>156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156</v>
      </c>
      <c r="L90" s="18">
        <f>frq!C90</f>
        <v>1</v>
      </c>
      <c r="M90" s="16">
        <f t="shared" si="11"/>
        <v>156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'[1]23'!B93</f>
        <v>265</v>
      </c>
      <c r="C91" s="16">
        <f>'[1]23'!C93</f>
        <v>0</v>
      </c>
      <c r="D91" s="16">
        <f>'[1]23'!D93</f>
        <v>65</v>
      </c>
      <c r="E91" s="16">
        <f>'[1]23'!E93</f>
        <v>0</v>
      </c>
      <c r="F91" s="15">
        <f t="shared" si="17"/>
        <v>330</v>
      </c>
      <c r="G91" s="15">
        <f>'[1]23'!H93</f>
        <v>158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158</v>
      </c>
      <c r="L91" s="18">
        <f>frq!C91</f>
        <v>1</v>
      </c>
      <c r="M91" s="16">
        <f t="shared" si="11"/>
        <v>158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'[1]23'!B94</f>
        <v>265</v>
      </c>
      <c r="C92" s="16">
        <f>'[1]23'!C94</f>
        <v>0</v>
      </c>
      <c r="D92" s="16">
        <f>'[1]23'!D94</f>
        <v>65</v>
      </c>
      <c r="E92" s="16">
        <f>'[1]23'!E94</f>
        <v>0</v>
      </c>
      <c r="F92" s="15">
        <f t="shared" si="17"/>
        <v>330</v>
      </c>
      <c r="G92" s="15">
        <f>'[1]23'!H94</f>
        <v>158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158</v>
      </c>
      <c r="L92" s="18">
        <f>frq!C92</f>
        <v>1</v>
      </c>
      <c r="M92" s="16">
        <f t="shared" si="11"/>
        <v>158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'[1]23'!B95</f>
        <v>265</v>
      </c>
      <c r="C93" s="16">
        <f>'[1]23'!C95</f>
        <v>0</v>
      </c>
      <c r="D93" s="16">
        <f>'[1]23'!D95</f>
        <v>65</v>
      </c>
      <c r="E93" s="16">
        <f>'[1]23'!E95</f>
        <v>0</v>
      </c>
      <c r="F93" s="15">
        <f t="shared" si="17"/>
        <v>330</v>
      </c>
      <c r="G93" s="15">
        <f>'[1]23'!H95</f>
        <v>158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158</v>
      </c>
      <c r="L93" s="18">
        <f>frq!C93</f>
        <v>1</v>
      </c>
      <c r="M93" s="16">
        <f t="shared" si="11"/>
        <v>158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158</v>
      </c>
    </row>
    <row r="94" spans="1:17">
      <c r="A94" s="8" t="s">
        <v>136</v>
      </c>
      <c r="B94" s="15">
        <f>'[1]23'!B96</f>
        <v>265</v>
      </c>
      <c r="C94" s="16">
        <f>'[1]23'!C96</f>
        <v>0</v>
      </c>
      <c r="D94" s="16">
        <f>'[1]23'!D96</f>
        <v>65</v>
      </c>
      <c r="E94" s="16">
        <f>'[1]23'!E96</f>
        <v>0</v>
      </c>
      <c r="F94" s="15">
        <f t="shared" si="17"/>
        <v>330</v>
      </c>
      <c r="G94" s="15">
        <f>'[1]23'!H96</f>
        <v>158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'[1]23'!B97</f>
        <v>265</v>
      </c>
      <c r="C95" s="16">
        <f>'[1]23'!C97</f>
        <v>0</v>
      </c>
      <c r="D95" s="16">
        <f>'[1]23'!D97</f>
        <v>65</v>
      </c>
      <c r="E95" s="16">
        <f>'[1]23'!E97</f>
        <v>0</v>
      </c>
      <c r="F95" s="15">
        <f t="shared" si="17"/>
        <v>330</v>
      </c>
      <c r="G95" s="15">
        <f>'[1]23'!H97</f>
        <v>158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'[1]23'!B98</f>
        <v>265</v>
      </c>
      <c r="C96" s="16">
        <f>'[1]23'!C98</f>
        <v>0</v>
      </c>
      <c r="D96" s="16">
        <f>'[1]23'!D98</f>
        <v>65</v>
      </c>
      <c r="E96" s="16">
        <f>'[1]23'!E98</f>
        <v>0</v>
      </c>
      <c r="F96" s="15">
        <f t="shared" si="17"/>
        <v>330</v>
      </c>
      <c r="G96" s="15">
        <f>'[1]23'!H98</f>
        <v>158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'[1]23'!B99</f>
        <v>265</v>
      </c>
      <c r="C97" s="16">
        <f>'[1]23'!C99</f>
        <v>0</v>
      </c>
      <c r="D97" s="16">
        <f>'[1]23'!D99</f>
        <v>65</v>
      </c>
      <c r="E97" s="16">
        <f>'[1]23'!E99</f>
        <v>0</v>
      </c>
      <c r="F97" s="15">
        <f t="shared" si="17"/>
        <v>330</v>
      </c>
      <c r="G97" s="15">
        <f>'[1]23'!H99</f>
        <v>158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'[1]23'!B100</f>
        <v>265</v>
      </c>
      <c r="C98" s="16">
        <f>'[1]23'!C100</f>
        <v>0</v>
      </c>
      <c r="D98" s="16">
        <f>'[1]23'!D100</f>
        <v>65</v>
      </c>
      <c r="E98" s="16">
        <f>'[1]23'!E100</f>
        <v>0</v>
      </c>
      <c r="F98" s="15">
        <f t="shared" si="17"/>
        <v>330</v>
      </c>
      <c r="G98" s="15">
        <f>'[1]23'!H100</f>
        <v>158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3.7614999999999998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3.7614999999999998</v>
      </c>
      <c r="L99" s="15">
        <f t="shared" si="18"/>
        <v>2.4E-2</v>
      </c>
      <c r="M99" s="15">
        <f t="shared" si="18"/>
        <v>3.7614999999999998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3.7614999999999998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45222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'[2]23'!B5</f>
        <v>42</v>
      </c>
      <c r="C3" s="196">
        <f>'[2]23'!C5</f>
        <v>30</v>
      </c>
      <c r="D3" s="196">
        <f>'[2]23'!D5</f>
        <v>0</v>
      </c>
      <c r="E3" s="196">
        <f>'[2]23'!E5</f>
        <v>0</v>
      </c>
      <c r="F3" s="15">
        <f>SUM(B3:E3)</f>
        <v>72</v>
      </c>
      <c r="G3" s="195">
        <f>'[2]23'!H5</f>
        <v>38</v>
      </c>
      <c r="H3" s="196">
        <f>'[2]23'!I5</f>
        <v>0</v>
      </c>
      <c r="I3" s="196">
        <f>'[2]23'!J5</f>
        <v>0</v>
      </c>
      <c r="J3" s="196">
        <f>'[2]23'!K5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'[2]23'!B6</f>
        <v>42</v>
      </c>
      <c r="C4" s="196">
        <f>'[2]23'!C6</f>
        <v>30</v>
      </c>
      <c r="D4" s="196">
        <f>'[2]23'!D6</f>
        <v>0</v>
      </c>
      <c r="E4" s="196">
        <f>'[2]23'!E6</f>
        <v>0</v>
      </c>
      <c r="F4" s="15">
        <f>SUM(B4:E4)</f>
        <v>72</v>
      </c>
      <c r="G4" s="195">
        <f>'[2]23'!H6</f>
        <v>38</v>
      </c>
      <c r="H4" s="196">
        <f>'[2]23'!I6</f>
        <v>0</v>
      </c>
      <c r="I4" s="196">
        <f>'[2]23'!J6</f>
        <v>0</v>
      </c>
      <c r="J4" s="196">
        <f>'[2]23'!K6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'[2]23'!B7</f>
        <v>42</v>
      </c>
      <c r="C5" s="196">
        <f>'[2]23'!C7</f>
        <v>30</v>
      </c>
      <c r="D5" s="196">
        <f>'[2]23'!D7</f>
        <v>0</v>
      </c>
      <c r="E5" s="196">
        <f>'[2]23'!E7</f>
        <v>0</v>
      </c>
      <c r="F5" s="15">
        <f t="shared" ref="F5:F68" si="6">SUM(B5:E5)</f>
        <v>72</v>
      </c>
      <c r="G5" s="195">
        <f>'[2]23'!H7</f>
        <v>38</v>
      </c>
      <c r="H5" s="196">
        <f>'[2]23'!I7</f>
        <v>0</v>
      </c>
      <c r="I5" s="196">
        <f>'[2]23'!J7</f>
        <v>0</v>
      </c>
      <c r="J5" s="196">
        <f>'[2]23'!K7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'[2]23'!B8</f>
        <v>42</v>
      </c>
      <c r="C6" s="196">
        <f>'[2]23'!C8</f>
        <v>30</v>
      </c>
      <c r="D6" s="196">
        <f>'[2]23'!D8</f>
        <v>0</v>
      </c>
      <c r="E6" s="196">
        <f>'[2]23'!E8</f>
        <v>0</v>
      </c>
      <c r="F6" s="15">
        <f t="shared" si="6"/>
        <v>72</v>
      </c>
      <c r="G6" s="195">
        <f>'[2]23'!H8</f>
        <v>38</v>
      </c>
      <c r="H6" s="196">
        <f>'[2]23'!I8</f>
        <v>0</v>
      </c>
      <c r="I6" s="196">
        <f>'[2]23'!J8</f>
        <v>0</v>
      </c>
      <c r="J6" s="196">
        <f>'[2]23'!K8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'[2]23'!B9</f>
        <v>42</v>
      </c>
      <c r="C7" s="196">
        <f>'[2]23'!C9</f>
        <v>30</v>
      </c>
      <c r="D7" s="196">
        <f>'[2]23'!D9</f>
        <v>0</v>
      </c>
      <c r="E7" s="196">
        <f>'[2]23'!E9</f>
        <v>0</v>
      </c>
      <c r="F7" s="15">
        <f t="shared" si="6"/>
        <v>72</v>
      </c>
      <c r="G7" s="195">
        <f>'[2]23'!H9</f>
        <v>38</v>
      </c>
      <c r="H7" s="196">
        <f>'[2]23'!I9</f>
        <v>0</v>
      </c>
      <c r="I7" s="196">
        <f>'[2]23'!J9</f>
        <v>0</v>
      </c>
      <c r="J7" s="196">
        <f>'[2]23'!K9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'[2]23'!B10</f>
        <v>42</v>
      </c>
      <c r="C8" s="196">
        <f>'[2]23'!C10</f>
        <v>30</v>
      </c>
      <c r="D8" s="196">
        <f>'[2]23'!D10</f>
        <v>0</v>
      </c>
      <c r="E8" s="196">
        <f>'[2]23'!E10</f>
        <v>0</v>
      </c>
      <c r="F8" s="15">
        <f t="shared" si="6"/>
        <v>72</v>
      </c>
      <c r="G8" s="195">
        <f>'[2]23'!H10</f>
        <v>38</v>
      </c>
      <c r="H8" s="196">
        <f>'[2]23'!I10</f>
        <v>0</v>
      </c>
      <c r="I8" s="196">
        <f>'[2]23'!J10</f>
        <v>0</v>
      </c>
      <c r="J8" s="196">
        <f>'[2]23'!K10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'[2]23'!B11</f>
        <v>42</v>
      </c>
      <c r="C9" s="196">
        <f>'[2]23'!C11</f>
        <v>30</v>
      </c>
      <c r="D9" s="196">
        <f>'[2]23'!D11</f>
        <v>0</v>
      </c>
      <c r="E9" s="196">
        <f>'[2]23'!E11</f>
        <v>0</v>
      </c>
      <c r="F9" s="15">
        <f t="shared" si="6"/>
        <v>72</v>
      </c>
      <c r="G9" s="195">
        <f>'[2]23'!H11</f>
        <v>38</v>
      </c>
      <c r="H9" s="196">
        <f>'[2]23'!I11</f>
        <v>0</v>
      </c>
      <c r="I9" s="196">
        <f>'[2]23'!J11</f>
        <v>0</v>
      </c>
      <c r="J9" s="196">
        <f>'[2]23'!K11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'[2]23'!B12</f>
        <v>42</v>
      </c>
      <c r="C10" s="196">
        <f>'[2]23'!C12</f>
        <v>30</v>
      </c>
      <c r="D10" s="196">
        <f>'[2]23'!D12</f>
        <v>0</v>
      </c>
      <c r="E10" s="196">
        <f>'[2]23'!E12</f>
        <v>0</v>
      </c>
      <c r="F10" s="15">
        <f t="shared" si="6"/>
        <v>72</v>
      </c>
      <c r="G10" s="195">
        <f>'[2]23'!H12</f>
        <v>38</v>
      </c>
      <c r="H10" s="196">
        <f>'[2]23'!I12</f>
        <v>0</v>
      </c>
      <c r="I10" s="196">
        <f>'[2]23'!J12</f>
        <v>0</v>
      </c>
      <c r="J10" s="196">
        <f>'[2]23'!K12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'[2]23'!B13</f>
        <v>42</v>
      </c>
      <c r="C11" s="196">
        <f>'[2]23'!C13</f>
        <v>30</v>
      </c>
      <c r="D11" s="196">
        <f>'[2]23'!D13</f>
        <v>0</v>
      </c>
      <c r="E11" s="196">
        <f>'[2]23'!E13</f>
        <v>0</v>
      </c>
      <c r="F11" s="15">
        <f t="shared" si="6"/>
        <v>72</v>
      </c>
      <c r="G11" s="195">
        <f>'[2]23'!H13</f>
        <v>38</v>
      </c>
      <c r="H11" s="196">
        <f>'[2]23'!I13</f>
        <v>0</v>
      </c>
      <c r="I11" s="196">
        <f>'[2]23'!J13</f>
        <v>0</v>
      </c>
      <c r="J11" s="196">
        <f>'[2]23'!K13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'[2]23'!B14</f>
        <v>42</v>
      </c>
      <c r="C12" s="196">
        <f>'[2]23'!C14</f>
        <v>30</v>
      </c>
      <c r="D12" s="196">
        <f>'[2]23'!D14</f>
        <v>0</v>
      </c>
      <c r="E12" s="196">
        <f>'[2]23'!E14</f>
        <v>0</v>
      </c>
      <c r="F12" s="15">
        <f t="shared" si="6"/>
        <v>72</v>
      </c>
      <c r="G12" s="195">
        <f>'[2]23'!H14</f>
        <v>38</v>
      </c>
      <c r="H12" s="196">
        <f>'[2]23'!I14</f>
        <v>0</v>
      </c>
      <c r="I12" s="196">
        <f>'[2]23'!J14</f>
        <v>0</v>
      </c>
      <c r="J12" s="196">
        <f>'[2]23'!K14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'[2]23'!B15</f>
        <v>42</v>
      </c>
      <c r="C13" s="196">
        <f>'[2]23'!C15</f>
        <v>30</v>
      </c>
      <c r="D13" s="196">
        <f>'[2]23'!D15</f>
        <v>0</v>
      </c>
      <c r="E13" s="196">
        <f>'[2]23'!E15</f>
        <v>0</v>
      </c>
      <c r="F13" s="15">
        <f t="shared" si="6"/>
        <v>72</v>
      </c>
      <c r="G13" s="195">
        <f>'[2]23'!H15</f>
        <v>38</v>
      </c>
      <c r="H13" s="196">
        <f>'[2]23'!I15</f>
        <v>0</v>
      </c>
      <c r="I13" s="196">
        <f>'[2]23'!J15</f>
        <v>0</v>
      </c>
      <c r="J13" s="196">
        <f>'[2]23'!K15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'[2]23'!B16</f>
        <v>42</v>
      </c>
      <c r="C14" s="196">
        <f>'[2]23'!C16</f>
        <v>30</v>
      </c>
      <c r="D14" s="196">
        <f>'[2]23'!D16</f>
        <v>0</v>
      </c>
      <c r="E14" s="196">
        <f>'[2]23'!E16</f>
        <v>0</v>
      </c>
      <c r="F14" s="15">
        <f t="shared" si="6"/>
        <v>72</v>
      </c>
      <c r="G14" s="195">
        <f>'[2]23'!H16</f>
        <v>38</v>
      </c>
      <c r="H14" s="196">
        <f>'[2]23'!I16</f>
        <v>0</v>
      </c>
      <c r="I14" s="196">
        <f>'[2]23'!J16</f>
        <v>0</v>
      </c>
      <c r="J14" s="196">
        <f>'[2]23'!K16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'[2]23'!B17</f>
        <v>42</v>
      </c>
      <c r="C15" s="196">
        <f>'[2]23'!C17</f>
        <v>30</v>
      </c>
      <c r="D15" s="196">
        <f>'[2]23'!D17</f>
        <v>0</v>
      </c>
      <c r="E15" s="196">
        <f>'[2]23'!E17</f>
        <v>0</v>
      </c>
      <c r="F15" s="15">
        <f t="shared" si="6"/>
        <v>72</v>
      </c>
      <c r="G15" s="195">
        <f>'[2]23'!H17</f>
        <v>38</v>
      </c>
      <c r="H15" s="196">
        <f>'[2]23'!I17</f>
        <v>0</v>
      </c>
      <c r="I15" s="196">
        <f>'[2]23'!J17</f>
        <v>0</v>
      </c>
      <c r="J15" s="196">
        <f>'[2]23'!K17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'[2]23'!B18</f>
        <v>42</v>
      </c>
      <c r="C16" s="196">
        <f>'[2]23'!C18</f>
        <v>30</v>
      </c>
      <c r="D16" s="196">
        <f>'[2]23'!D18</f>
        <v>0</v>
      </c>
      <c r="E16" s="196">
        <f>'[2]23'!E18</f>
        <v>0</v>
      </c>
      <c r="F16" s="15">
        <f t="shared" si="6"/>
        <v>72</v>
      </c>
      <c r="G16" s="195">
        <f>'[2]23'!H18</f>
        <v>38</v>
      </c>
      <c r="H16" s="196">
        <f>'[2]23'!I18</f>
        <v>0</v>
      </c>
      <c r="I16" s="196">
        <f>'[2]23'!J18</f>
        <v>0</v>
      </c>
      <c r="J16" s="196">
        <f>'[2]23'!K18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'[2]23'!B19</f>
        <v>42</v>
      </c>
      <c r="C17" s="196">
        <f>'[2]23'!C19</f>
        <v>30</v>
      </c>
      <c r="D17" s="196">
        <f>'[2]23'!D19</f>
        <v>0</v>
      </c>
      <c r="E17" s="196">
        <f>'[2]23'!E19</f>
        <v>0</v>
      </c>
      <c r="F17" s="15">
        <f t="shared" si="6"/>
        <v>72</v>
      </c>
      <c r="G17" s="195">
        <f>'[2]23'!H19</f>
        <v>38</v>
      </c>
      <c r="H17" s="196">
        <f>'[2]23'!I19</f>
        <v>0</v>
      </c>
      <c r="I17" s="196">
        <f>'[2]23'!J19</f>
        <v>0</v>
      </c>
      <c r="J17" s="196">
        <f>'[2]23'!K19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'[2]23'!B20</f>
        <v>42</v>
      </c>
      <c r="C18" s="196">
        <f>'[2]23'!C20</f>
        <v>30</v>
      </c>
      <c r="D18" s="196">
        <f>'[2]23'!D20</f>
        <v>0</v>
      </c>
      <c r="E18" s="196">
        <f>'[2]23'!E20</f>
        <v>0</v>
      </c>
      <c r="F18" s="15">
        <f t="shared" si="6"/>
        <v>72</v>
      </c>
      <c r="G18" s="195">
        <f>'[2]23'!H20</f>
        <v>38</v>
      </c>
      <c r="H18" s="196">
        <f>'[2]23'!I20</f>
        <v>0</v>
      </c>
      <c r="I18" s="196">
        <f>'[2]23'!J20</f>
        <v>0</v>
      </c>
      <c r="J18" s="196">
        <f>'[2]23'!K20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'[2]23'!B21</f>
        <v>42</v>
      </c>
      <c r="C19" s="196">
        <f>'[2]23'!C21</f>
        <v>30</v>
      </c>
      <c r="D19" s="196">
        <f>'[2]23'!D21</f>
        <v>0</v>
      </c>
      <c r="E19" s="196">
        <f>'[2]23'!E21</f>
        <v>0</v>
      </c>
      <c r="F19" s="15">
        <f t="shared" si="6"/>
        <v>72</v>
      </c>
      <c r="G19" s="195">
        <f>'[2]23'!H21</f>
        <v>38</v>
      </c>
      <c r="H19" s="196">
        <f>'[2]23'!I21</f>
        <v>0</v>
      </c>
      <c r="I19" s="196">
        <f>'[2]23'!J21</f>
        <v>0</v>
      </c>
      <c r="J19" s="196">
        <f>'[2]23'!K21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'[2]23'!B22</f>
        <v>42</v>
      </c>
      <c r="C20" s="196">
        <f>'[2]23'!C22</f>
        <v>30</v>
      </c>
      <c r="D20" s="196">
        <f>'[2]23'!D22</f>
        <v>0</v>
      </c>
      <c r="E20" s="196">
        <f>'[2]23'!E22</f>
        <v>0</v>
      </c>
      <c r="F20" s="15">
        <f t="shared" si="6"/>
        <v>72</v>
      </c>
      <c r="G20" s="195">
        <f>'[2]23'!H22</f>
        <v>38</v>
      </c>
      <c r="H20" s="196">
        <f>'[2]23'!I22</f>
        <v>0</v>
      </c>
      <c r="I20" s="196">
        <f>'[2]23'!J22</f>
        <v>0</v>
      </c>
      <c r="J20" s="196">
        <f>'[2]23'!K22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'[2]23'!B23</f>
        <v>42</v>
      </c>
      <c r="C21" s="196">
        <f>'[2]23'!C23</f>
        <v>30</v>
      </c>
      <c r="D21" s="196">
        <f>'[2]23'!D23</f>
        <v>0</v>
      </c>
      <c r="E21" s="196">
        <f>'[2]23'!E23</f>
        <v>0</v>
      </c>
      <c r="F21" s="15">
        <f t="shared" si="6"/>
        <v>72</v>
      </c>
      <c r="G21" s="195">
        <f>'[2]23'!H23</f>
        <v>38</v>
      </c>
      <c r="H21" s="196">
        <f>'[2]23'!I23</f>
        <v>0</v>
      </c>
      <c r="I21" s="196">
        <f>'[2]23'!J23</f>
        <v>0</v>
      </c>
      <c r="J21" s="196">
        <f>'[2]23'!K23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'[2]23'!B24</f>
        <v>42</v>
      </c>
      <c r="C22" s="196">
        <f>'[2]23'!C24</f>
        <v>30</v>
      </c>
      <c r="D22" s="196">
        <f>'[2]23'!D24</f>
        <v>0</v>
      </c>
      <c r="E22" s="196">
        <f>'[2]23'!E24</f>
        <v>0</v>
      </c>
      <c r="F22" s="15">
        <f t="shared" si="6"/>
        <v>72</v>
      </c>
      <c r="G22" s="195">
        <f>'[2]23'!H24</f>
        <v>38</v>
      </c>
      <c r="H22" s="196">
        <f>'[2]23'!I24</f>
        <v>0</v>
      </c>
      <c r="I22" s="196">
        <f>'[2]23'!J24</f>
        <v>0</v>
      </c>
      <c r="J22" s="196">
        <f>'[2]23'!K24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'[2]23'!B25</f>
        <v>42</v>
      </c>
      <c r="C23" s="196">
        <f>'[2]23'!C25</f>
        <v>30</v>
      </c>
      <c r="D23" s="196">
        <f>'[2]23'!D25</f>
        <v>0</v>
      </c>
      <c r="E23" s="196">
        <f>'[2]23'!E25</f>
        <v>0</v>
      </c>
      <c r="F23" s="15">
        <f t="shared" si="6"/>
        <v>72</v>
      </c>
      <c r="G23" s="195">
        <f>'[2]23'!H25</f>
        <v>38</v>
      </c>
      <c r="H23" s="196">
        <f>'[2]23'!I25</f>
        <v>0</v>
      </c>
      <c r="I23" s="196">
        <f>'[2]23'!J25</f>
        <v>0</v>
      </c>
      <c r="J23" s="196">
        <f>'[2]23'!K25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'[2]23'!B26</f>
        <v>42</v>
      </c>
      <c r="C24" s="196">
        <f>'[2]23'!C26</f>
        <v>30</v>
      </c>
      <c r="D24" s="196">
        <f>'[2]23'!D26</f>
        <v>0</v>
      </c>
      <c r="E24" s="196">
        <f>'[2]23'!E26</f>
        <v>0</v>
      </c>
      <c r="F24" s="15">
        <f t="shared" si="6"/>
        <v>72</v>
      </c>
      <c r="G24" s="195">
        <f>'[2]23'!H26</f>
        <v>38</v>
      </c>
      <c r="H24" s="196">
        <f>'[2]23'!I26</f>
        <v>0</v>
      </c>
      <c r="I24" s="196">
        <f>'[2]23'!J26</f>
        <v>0</v>
      </c>
      <c r="J24" s="196">
        <f>'[2]23'!K26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'[2]23'!B27</f>
        <v>42</v>
      </c>
      <c r="C25" s="196">
        <f>'[2]23'!C27</f>
        <v>30</v>
      </c>
      <c r="D25" s="196">
        <f>'[2]23'!D27</f>
        <v>0</v>
      </c>
      <c r="E25" s="196">
        <f>'[2]23'!E27</f>
        <v>0</v>
      </c>
      <c r="F25" s="15">
        <f t="shared" si="6"/>
        <v>72</v>
      </c>
      <c r="G25" s="195">
        <f>'[2]23'!H27</f>
        <v>38</v>
      </c>
      <c r="H25" s="196">
        <f>'[2]23'!I27</f>
        <v>0</v>
      </c>
      <c r="I25" s="196">
        <f>'[2]23'!J27</f>
        <v>0</v>
      </c>
      <c r="J25" s="196">
        <f>'[2]23'!K27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'[2]23'!B28</f>
        <v>42</v>
      </c>
      <c r="C26" s="196">
        <f>'[2]23'!C28</f>
        <v>30</v>
      </c>
      <c r="D26" s="196">
        <f>'[2]23'!D28</f>
        <v>0</v>
      </c>
      <c r="E26" s="196">
        <f>'[2]23'!E28</f>
        <v>0</v>
      </c>
      <c r="F26" s="15">
        <f t="shared" si="6"/>
        <v>72</v>
      </c>
      <c r="G26" s="195">
        <f>'[2]23'!H28</f>
        <v>38</v>
      </c>
      <c r="H26" s="196">
        <f>'[2]23'!I28</f>
        <v>0</v>
      </c>
      <c r="I26" s="196">
        <f>'[2]23'!J28</f>
        <v>0</v>
      </c>
      <c r="J26" s="196">
        <f>'[2]23'!K28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'[2]23'!B29</f>
        <v>42</v>
      </c>
      <c r="C27" s="196">
        <f>'[2]23'!C29</f>
        <v>30</v>
      </c>
      <c r="D27" s="196">
        <f>'[2]23'!D29</f>
        <v>0</v>
      </c>
      <c r="E27" s="196">
        <f>'[2]23'!E29</f>
        <v>0</v>
      </c>
      <c r="F27" s="15">
        <f t="shared" si="6"/>
        <v>72</v>
      </c>
      <c r="G27" s="195">
        <f>'[2]23'!H29</f>
        <v>38</v>
      </c>
      <c r="H27" s="196">
        <f>'[2]23'!I29</f>
        <v>0</v>
      </c>
      <c r="I27" s="196">
        <f>'[2]23'!J29</f>
        <v>0</v>
      </c>
      <c r="J27" s="196">
        <f>'[2]23'!K29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'[2]23'!B30</f>
        <v>42</v>
      </c>
      <c r="C28" s="196">
        <f>'[2]23'!C30</f>
        <v>30</v>
      </c>
      <c r="D28" s="196">
        <f>'[2]23'!D30</f>
        <v>0</v>
      </c>
      <c r="E28" s="196">
        <f>'[2]23'!E30</f>
        <v>0</v>
      </c>
      <c r="F28" s="15">
        <f t="shared" si="6"/>
        <v>72</v>
      </c>
      <c r="G28" s="195">
        <f>'[2]23'!H30</f>
        <v>38</v>
      </c>
      <c r="H28" s="196">
        <f>'[2]23'!I30</f>
        <v>0</v>
      </c>
      <c r="I28" s="196">
        <f>'[2]23'!J30</f>
        <v>0</v>
      </c>
      <c r="J28" s="196">
        <f>'[2]23'!K30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'[2]23'!B31</f>
        <v>42</v>
      </c>
      <c r="C29" s="196">
        <f>'[2]23'!C31</f>
        <v>30</v>
      </c>
      <c r="D29" s="196">
        <f>'[2]23'!D31</f>
        <v>0</v>
      </c>
      <c r="E29" s="196">
        <f>'[2]23'!E31</f>
        <v>0</v>
      </c>
      <c r="F29" s="15">
        <f t="shared" si="6"/>
        <v>72</v>
      </c>
      <c r="G29" s="195">
        <f>'[2]23'!H31</f>
        <v>38</v>
      </c>
      <c r="H29" s="196">
        <f>'[2]23'!I31</f>
        <v>0</v>
      </c>
      <c r="I29" s="196">
        <f>'[2]23'!J31</f>
        <v>0</v>
      </c>
      <c r="J29" s="196">
        <f>'[2]23'!K31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'[2]23'!B32</f>
        <v>42</v>
      </c>
      <c r="C30" s="196">
        <f>'[2]23'!C32</f>
        <v>30</v>
      </c>
      <c r="D30" s="196">
        <f>'[2]23'!D32</f>
        <v>0</v>
      </c>
      <c r="E30" s="196">
        <f>'[2]23'!E32</f>
        <v>0</v>
      </c>
      <c r="F30" s="15">
        <f t="shared" si="6"/>
        <v>72</v>
      </c>
      <c r="G30" s="195">
        <f>'[2]23'!H32</f>
        <v>38</v>
      </c>
      <c r="H30" s="196">
        <f>'[2]23'!I32</f>
        <v>0</v>
      </c>
      <c r="I30" s="196">
        <f>'[2]23'!J32</f>
        <v>0</v>
      </c>
      <c r="J30" s="196">
        <f>'[2]23'!K32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'[2]23'!B33</f>
        <v>42</v>
      </c>
      <c r="C31" s="196">
        <f>'[2]23'!C33</f>
        <v>30</v>
      </c>
      <c r="D31" s="196">
        <f>'[2]23'!D33</f>
        <v>0</v>
      </c>
      <c r="E31" s="196">
        <f>'[2]23'!E33</f>
        <v>0</v>
      </c>
      <c r="F31" s="15">
        <f t="shared" si="6"/>
        <v>72</v>
      </c>
      <c r="G31" s="195">
        <f>'[2]23'!H33</f>
        <v>38</v>
      </c>
      <c r="H31" s="196">
        <f>'[2]23'!I33</f>
        <v>0</v>
      </c>
      <c r="I31" s="196">
        <f>'[2]23'!J33</f>
        <v>0</v>
      </c>
      <c r="J31" s="196">
        <f>'[2]23'!K33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'[2]23'!B34</f>
        <v>42</v>
      </c>
      <c r="C32" s="196">
        <f>'[2]23'!C34</f>
        <v>30</v>
      </c>
      <c r="D32" s="196">
        <f>'[2]23'!D34</f>
        <v>0</v>
      </c>
      <c r="E32" s="196">
        <f>'[2]23'!E34</f>
        <v>0</v>
      </c>
      <c r="F32" s="15">
        <f t="shared" si="6"/>
        <v>72</v>
      </c>
      <c r="G32" s="195">
        <f>'[2]23'!H34</f>
        <v>38</v>
      </c>
      <c r="H32" s="196">
        <f>'[2]23'!I34</f>
        <v>0</v>
      </c>
      <c r="I32" s="196">
        <f>'[2]23'!J34</f>
        <v>0</v>
      </c>
      <c r="J32" s="196">
        <f>'[2]23'!K34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'[2]23'!B35</f>
        <v>42</v>
      </c>
      <c r="C33" s="196">
        <f>'[2]23'!C35</f>
        <v>30</v>
      </c>
      <c r="D33" s="196">
        <f>'[2]23'!D35</f>
        <v>0</v>
      </c>
      <c r="E33" s="196">
        <f>'[2]23'!E35</f>
        <v>0</v>
      </c>
      <c r="F33" s="15">
        <f t="shared" si="6"/>
        <v>72</v>
      </c>
      <c r="G33" s="195">
        <f>'[2]23'!H35</f>
        <v>38</v>
      </c>
      <c r="H33" s="196">
        <f>'[2]23'!I35</f>
        <v>0</v>
      </c>
      <c r="I33" s="196">
        <f>'[2]23'!J35</f>
        <v>0</v>
      </c>
      <c r="J33" s="196">
        <f>'[2]23'!K35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'[2]23'!B36</f>
        <v>42</v>
      </c>
      <c r="C34" s="196">
        <f>'[2]23'!C36</f>
        <v>30</v>
      </c>
      <c r="D34" s="196">
        <f>'[2]23'!D36</f>
        <v>0</v>
      </c>
      <c r="E34" s="196">
        <f>'[2]23'!E36</f>
        <v>0</v>
      </c>
      <c r="F34" s="15">
        <f t="shared" si="6"/>
        <v>72</v>
      </c>
      <c r="G34" s="195">
        <f>'[2]23'!H36</f>
        <v>38</v>
      </c>
      <c r="H34" s="196">
        <f>'[2]23'!I36</f>
        <v>0</v>
      </c>
      <c r="I34" s="196">
        <f>'[2]23'!J36</f>
        <v>0</v>
      </c>
      <c r="J34" s="196">
        <f>'[2]23'!K36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'[2]23'!B37</f>
        <v>42</v>
      </c>
      <c r="C35" s="196">
        <f>'[2]23'!C37</f>
        <v>30</v>
      </c>
      <c r="D35" s="196">
        <f>'[2]23'!D37</f>
        <v>0</v>
      </c>
      <c r="E35" s="196">
        <f>'[2]23'!E37</f>
        <v>0</v>
      </c>
      <c r="F35" s="15">
        <f t="shared" si="6"/>
        <v>72</v>
      </c>
      <c r="G35" s="195">
        <f>'[2]23'!H37</f>
        <v>38</v>
      </c>
      <c r="H35" s="196">
        <f>'[2]23'!I37</f>
        <v>0</v>
      </c>
      <c r="I35" s="196">
        <f>'[2]23'!J37</f>
        <v>0</v>
      </c>
      <c r="J35" s="196">
        <f>'[2]23'!K37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'[2]23'!B38</f>
        <v>42</v>
      </c>
      <c r="C36" s="196">
        <f>'[2]23'!C38</f>
        <v>30</v>
      </c>
      <c r="D36" s="196">
        <f>'[2]23'!D38</f>
        <v>0</v>
      </c>
      <c r="E36" s="196">
        <f>'[2]23'!E38</f>
        <v>0</v>
      </c>
      <c r="F36" s="15">
        <f t="shared" si="6"/>
        <v>72</v>
      </c>
      <c r="G36" s="195">
        <f>'[2]23'!H38</f>
        <v>38</v>
      </c>
      <c r="H36" s="196">
        <f>'[2]23'!I38</f>
        <v>0</v>
      </c>
      <c r="I36" s="196">
        <f>'[2]23'!J38</f>
        <v>0</v>
      </c>
      <c r="J36" s="196">
        <f>'[2]23'!K38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'[2]23'!B39</f>
        <v>42</v>
      </c>
      <c r="C37" s="196">
        <f>'[2]23'!C39</f>
        <v>30</v>
      </c>
      <c r="D37" s="196">
        <f>'[2]23'!D39</f>
        <v>0</v>
      </c>
      <c r="E37" s="196">
        <f>'[2]23'!E39</f>
        <v>0</v>
      </c>
      <c r="F37" s="15">
        <f t="shared" si="6"/>
        <v>72</v>
      </c>
      <c r="G37" s="195">
        <f>'[2]23'!H39</f>
        <v>38</v>
      </c>
      <c r="H37" s="196">
        <f>'[2]23'!I39</f>
        <v>0</v>
      </c>
      <c r="I37" s="196">
        <f>'[2]23'!J39</f>
        <v>0</v>
      </c>
      <c r="J37" s="196">
        <f>'[2]23'!K39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'[2]23'!B40</f>
        <v>42</v>
      </c>
      <c r="C38" s="196">
        <f>'[2]23'!C40</f>
        <v>30</v>
      </c>
      <c r="D38" s="196">
        <f>'[2]23'!D40</f>
        <v>0</v>
      </c>
      <c r="E38" s="196">
        <f>'[2]23'!E40</f>
        <v>0</v>
      </c>
      <c r="F38" s="15">
        <f t="shared" si="6"/>
        <v>72</v>
      </c>
      <c r="G38" s="195">
        <f>'[2]23'!H40</f>
        <v>38</v>
      </c>
      <c r="H38" s="196">
        <f>'[2]23'!I40</f>
        <v>0</v>
      </c>
      <c r="I38" s="196">
        <f>'[2]23'!J40</f>
        <v>0</v>
      </c>
      <c r="J38" s="196">
        <f>'[2]23'!K40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'[2]23'!B41</f>
        <v>42</v>
      </c>
      <c r="C39" s="196">
        <f>'[2]23'!C41</f>
        <v>30</v>
      </c>
      <c r="D39" s="196">
        <f>'[2]23'!D41</f>
        <v>0</v>
      </c>
      <c r="E39" s="196">
        <f>'[2]23'!E41</f>
        <v>0</v>
      </c>
      <c r="F39" s="15">
        <f t="shared" si="6"/>
        <v>72</v>
      </c>
      <c r="G39" s="195">
        <f>'[2]23'!H41</f>
        <v>38</v>
      </c>
      <c r="H39" s="196">
        <f>'[2]23'!I41</f>
        <v>0</v>
      </c>
      <c r="I39" s="196">
        <f>'[2]23'!J41</f>
        <v>0</v>
      </c>
      <c r="J39" s="196">
        <f>'[2]23'!K41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5">
        <f>'[2]23'!B42</f>
        <v>42</v>
      </c>
      <c r="C40" s="196">
        <f>'[2]23'!C42</f>
        <v>30</v>
      </c>
      <c r="D40" s="196">
        <f>'[2]23'!D42</f>
        <v>0</v>
      </c>
      <c r="E40" s="196">
        <f>'[2]23'!E42</f>
        <v>0</v>
      </c>
      <c r="F40" s="15">
        <f t="shared" si="6"/>
        <v>72</v>
      </c>
      <c r="G40" s="195">
        <f>'[2]23'!H42</f>
        <v>37</v>
      </c>
      <c r="H40" s="196">
        <f>'[2]23'!I42</f>
        <v>0</v>
      </c>
      <c r="I40" s="196">
        <f>'[2]23'!J42</f>
        <v>0</v>
      </c>
      <c r="J40" s="196">
        <f>'[2]23'!K42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5">
        <f>'[2]23'!B43</f>
        <v>42</v>
      </c>
      <c r="C41" s="196">
        <f>'[2]23'!C43</f>
        <v>30</v>
      </c>
      <c r="D41" s="196">
        <f>'[2]23'!D43</f>
        <v>0</v>
      </c>
      <c r="E41" s="196">
        <f>'[2]23'!E43</f>
        <v>0</v>
      </c>
      <c r="F41" s="15">
        <f t="shared" si="6"/>
        <v>72</v>
      </c>
      <c r="G41" s="195">
        <f>'[2]23'!H43</f>
        <v>37</v>
      </c>
      <c r="H41" s="196">
        <f>'[2]23'!I43</f>
        <v>0</v>
      </c>
      <c r="I41" s="196">
        <f>'[2]23'!J43</f>
        <v>0</v>
      </c>
      <c r="J41" s="196">
        <f>'[2]23'!K43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5">
        <f>'[2]23'!B44</f>
        <v>42</v>
      </c>
      <c r="C42" s="196">
        <f>'[2]23'!C44</f>
        <v>30</v>
      </c>
      <c r="D42" s="196">
        <f>'[2]23'!D44</f>
        <v>0</v>
      </c>
      <c r="E42" s="196">
        <f>'[2]23'!E44</f>
        <v>0</v>
      </c>
      <c r="F42" s="15">
        <f t="shared" si="6"/>
        <v>72</v>
      </c>
      <c r="G42" s="195">
        <f>'[2]23'!H44</f>
        <v>37</v>
      </c>
      <c r="H42" s="196">
        <f>'[2]23'!I44</f>
        <v>0</v>
      </c>
      <c r="I42" s="196">
        <f>'[2]23'!J44</f>
        <v>0</v>
      </c>
      <c r="J42" s="196">
        <f>'[2]23'!K44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'[2]23'!B45</f>
        <v>42</v>
      </c>
      <c r="C43" s="196">
        <f>'[2]23'!C45</f>
        <v>30</v>
      </c>
      <c r="D43" s="196">
        <f>'[2]23'!D45</f>
        <v>0</v>
      </c>
      <c r="E43" s="196">
        <f>'[2]23'!E45</f>
        <v>0</v>
      </c>
      <c r="F43" s="15">
        <f t="shared" si="6"/>
        <v>72</v>
      </c>
      <c r="G43" s="195">
        <f>'[2]23'!H45</f>
        <v>37</v>
      </c>
      <c r="H43" s="196">
        <f>'[2]23'!I45</f>
        <v>0</v>
      </c>
      <c r="I43" s="196">
        <f>'[2]23'!J45</f>
        <v>0</v>
      </c>
      <c r="J43" s="196">
        <f>'[2]23'!K45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'[2]23'!B46</f>
        <v>42</v>
      </c>
      <c r="C44" s="196">
        <f>'[2]23'!C46</f>
        <v>30</v>
      </c>
      <c r="D44" s="196">
        <f>'[2]23'!D46</f>
        <v>0</v>
      </c>
      <c r="E44" s="196">
        <f>'[2]23'!E46</f>
        <v>0</v>
      </c>
      <c r="F44" s="15">
        <f t="shared" si="6"/>
        <v>72</v>
      </c>
      <c r="G44" s="195">
        <f>'[2]23'!H46</f>
        <v>37</v>
      </c>
      <c r="H44" s="196">
        <f>'[2]23'!I46</f>
        <v>0</v>
      </c>
      <c r="I44" s="196">
        <f>'[2]23'!J46</f>
        <v>0</v>
      </c>
      <c r="J44" s="196">
        <f>'[2]23'!K46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'[2]23'!B47</f>
        <v>42</v>
      </c>
      <c r="C45" s="196">
        <f>'[2]23'!C47</f>
        <v>30</v>
      </c>
      <c r="D45" s="196">
        <f>'[2]23'!D47</f>
        <v>0</v>
      </c>
      <c r="E45" s="196">
        <f>'[2]23'!E47</f>
        <v>0</v>
      </c>
      <c r="F45" s="15">
        <f t="shared" si="6"/>
        <v>72</v>
      </c>
      <c r="G45" s="195">
        <f>'[2]23'!H47</f>
        <v>37</v>
      </c>
      <c r="H45" s="196">
        <f>'[2]23'!I47</f>
        <v>0</v>
      </c>
      <c r="I45" s="196">
        <f>'[2]23'!J47</f>
        <v>0</v>
      </c>
      <c r="J45" s="196">
        <f>'[2]23'!K47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5">
        <f>'[2]23'!B48</f>
        <v>42</v>
      </c>
      <c r="C46" s="196">
        <f>'[2]23'!C48</f>
        <v>30</v>
      </c>
      <c r="D46" s="196">
        <f>'[2]23'!D48</f>
        <v>0</v>
      </c>
      <c r="E46" s="196">
        <f>'[2]23'!E48</f>
        <v>0</v>
      </c>
      <c r="F46" s="15">
        <f t="shared" si="6"/>
        <v>72</v>
      </c>
      <c r="G46" s="195">
        <f>'[2]23'!H48</f>
        <v>37</v>
      </c>
      <c r="H46" s="196">
        <f>'[2]23'!I48</f>
        <v>0</v>
      </c>
      <c r="I46" s="196">
        <f>'[2]23'!J48</f>
        <v>0</v>
      </c>
      <c r="J46" s="196">
        <f>'[2]23'!K48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5">
        <f>'[2]23'!B49</f>
        <v>42</v>
      </c>
      <c r="C47" s="196">
        <f>'[2]23'!C49</f>
        <v>30</v>
      </c>
      <c r="D47" s="196">
        <f>'[2]23'!D49</f>
        <v>0</v>
      </c>
      <c r="E47" s="196">
        <f>'[2]23'!E49</f>
        <v>0</v>
      </c>
      <c r="F47" s="15">
        <f t="shared" si="6"/>
        <v>72</v>
      </c>
      <c r="G47" s="195">
        <f>'[2]23'!H49</f>
        <v>37</v>
      </c>
      <c r="H47" s="196">
        <f>'[2]23'!I49</f>
        <v>0</v>
      </c>
      <c r="I47" s="196">
        <f>'[2]23'!J49</f>
        <v>0</v>
      </c>
      <c r="J47" s="196">
        <f>'[2]23'!K49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5">
        <f>'[2]23'!B50</f>
        <v>42</v>
      </c>
      <c r="C48" s="196">
        <f>'[2]23'!C50</f>
        <v>30</v>
      </c>
      <c r="D48" s="196">
        <f>'[2]23'!D50</f>
        <v>0</v>
      </c>
      <c r="E48" s="196">
        <f>'[2]23'!E50</f>
        <v>0</v>
      </c>
      <c r="F48" s="15">
        <f t="shared" si="6"/>
        <v>72</v>
      </c>
      <c r="G48" s="195">
        <f>'[2]23'!H50</f>
        <v>37</v>
      </c>
      <c r="H48" s="196">
        <f>'[2]23'!I50</f>
        <v>0</v>
      </c>
      <c r="I48" s="196">
        <f>'[2]23'!J50</f>
        <v>0</v>
      </c>
      <c r="J48" s="196">
        <f>'[2]23'!K50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5">
        <f>'[2]23'!B51</f>
        <v>42</v>
      </c>
      <c r="C49" s="196">
        <f>'[2]23'!C51</f>
        <v>30</v>
      </c>
      <c r="D49" s="196">
        <f>'[2]23'!D51</f>
        <v>0</v>
      </c>
      <c r="E49" s="196">
        <f>'[2]23'!E51</f>
        <v>0</v>
      </c>
      <c r="F49" s="15">
        <f t="shared" si="6"/>
        <v>72</v>
      </c>
      <c r="G49" s="195">
        <f>'[2]23'!H51</f>
        <v>37</v>
      </c>
      <c r="H49" s="196">
        <f>'[2]23'!I51</f>
        <v>0</v>
      </c>
      <c r="I49" s="196">
        <f>'[2]23'!J51</f>
        <v>0</v>
      </c>
      <c r="J49" s="196">
        <f>'[2]23'!K51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5">
        <f>'[2]23'!B52</f>
        <v>42</v>
      </c>
      <c r="C50" s="196">
        <f>'[2]23'!C52</f>
        <v>30</v>
      </c>
      <c r="D50" s="196">
        <f>'[2]23'!D52</f>
        <v>0</v>
      </c>
      <c r="E50" s="196">
        <f>'[2]23'!E52</f>
        <v>0</v>
      </c>
      <c r="F50" s="15">
        <f t="shared" si="6"/>
        <v>72</v>
      </c>
      <c r="G50" s="195">
        <f>'[2]23'!H52</f>
        <v>37</v>
      </c>
      <c r="H50" s="196">
        <f>'[2]23'!I52</f>
        <v>0</v>
      </c>
      <c r="I50" s="196">
        <f>'[2]23'!J52</f>
        <v>0</v>
      </c>
      <c r="J50" s="196">
        <f>'[2]23'!K52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5">
        <f>'[2]23'!B53</f>
        <v>42</v>
      </c>
      <c r="C51" s="196">
        <f>'[2]23'!C53</f>
        <v>30</v>
      </c>
      <c r="D51" s="196">
        <f>'[2]23'!D53</f>
        <v>0</v>
      </c>
      <c r="E51" s="196">
        <f>'[2]23'!E53</f>
        <v>0</v>
      </c>
      <c r="F51" s="15">
        <f t="shared" si="6"/>
        <v>72</v>
      </c>
      <c r="G51" s="195">
        <f>'[2]23'!H53</f>
        <v>37</v>
      </c>
      <c r="H51" s="196">
        <f>'[2]23'!I53</f>
        <v>0</v>
      </c>
      <c r="I51" s="196">
        <f>'[2]23'!J53</f>
        <v>0</v>
      </c>
      <c r="J51" s="196">
        <f>'[2]23'!K53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5">
        <f>'[2]23'!B54</f>
        <v>42</v>
      </c>
      <c r="C52" s="196">
        <f>'[2]23'!C54</f>
        <v>30</v>
      </c>
      <c r="D52" s="196">
        <f>'[2]23'!D54</f>
        <v>0</v>
      </c>
      <c r="E52" s="196">
        <f>'[2]23'!E54</f>
        <v>0</v>
      </c>
      <c r="F52" s="15">
        <f t="shared" si="6"/>
        <v>72</v>
      </c>
      <c r="G52" s="195">
        <f>'[2]23'!H54</f>
        <v>36</v>
      </c>
      <c r="H52" s="196">
        <f>'[2]23'!I54</f>
        <v>0</v>
      </c>
      <c r="I52" s="196">
        <f>'[2]23'!J54</f>
        <v>0</v>
      </c>
      <c r="J52" s="196">
        <f>'[2]23'!K54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5">
        <f>'[2]23'!B55</f>
        <v>42</v>
      </c>
      <c r="C53" s="196">
        <f>'[2]23'!C55</f>
        <v>30</v>
      </c>
      <c r="D53" s="196">
        <f>'[2]23'!D55</f>
        <v>0</v>
      </c>
      <c r="E53" s="196">
        <f>'[2]23'!E55</f>
        <v>0</v>
      </c>
      <c r="F53" s="15">
        <f t="shared" si="6"/>
        <v>72</v>
      </c>
      <c r="G53" s="195">
        <f>'[2]23'!H55</f>
        <v>36</v>
      </c>
      <c r="H53" s="196">
        <f>'[2]23'!I55</f>
        <v>0</v>
      </c>
      <c r="I53" s="196">
        <f>'[2]23'!J55</f>
        <v>0</v>
      </c>
      <c r="J53" s="196">
        <f>'[2]23'!K55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5">
        <f>'[2]23'!B56</f>
        <v>42</v>
      </c>
      <c r="C54" s="196">
        <f>'[2]23'!C56</f>
        <v>30</v>
      </c>
      <c r="D54" s="196">
        <f>'[2]23'!D56</f>
        <v>0</v>
      </c>
      <c r="E54" s="196">
        <f>'[2]23'!E56</f>
        <v>0</v>
      </c>
      <c r="F54" s="15">
        <f t="shared" si="6"/>
        <v>72</v>
      </c>
      <c r="G54" s="195">
        <f>'[2]23'!H56</f>
        <v>35</v>
      </c>
      <c r="H54" s="196">
        <f>'[2]23'!I56</f>
        <v>0</v>
      </c>
      <c r="I54" s="196">
        <f>'[2]23'!J56</f>
        <v>0</v>
      </c>
      <c r="J54" s="196">
        <f>'[2]23'!K56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'[2]23'!B57</f>
        <v>42</v>
      </c>
      <c r="C55" s="196">
        <f>'[2]23'!C57</f>
        <v>30</v>
      </c>
      <c r="D55" s="196">
        <f>'[2]23'!D57</f>
        <v>0</v>
      </c>
      <c r="E55" s="196">
        <f>'[2]23'!E57</f>
        <v>0</v>
      </c>
      <c r="F55" s="15">
        <f t="shared" si="6"/>
        <v>72</v>
      </c>
      <c r="G55" s="195">
        <f>'[2]23'!H57</f>
        <v>35</v>
      </c>
      <c r="H55" s="196">
        <f>'[2]23'!I57</f>
        <v>0</v>
      </c>
      <c r="I55" s="196">
        <f>'[2]23'!J57</f>
        <v>0</v>
      </c>
      <c r="J55" s="196">
        <f>'[2]23'!K57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5">
        <f>'[2]23'!B58</f>
        <v>42</v>
      </c>
      <c r="C56" s="196">
        <f>'[2]23'!C58</f>
        <v>30</v>
      </c>
      <c r="D56" s="196">
        <f>'[2]23'!D58</f>
        <v>0</v>
      </c>
      <c r="E56" s="196">
        <f>'[2]23'!E58</f>
        <v>0</v>
      </c>
      <c r="F56" s="15">
        <f t="shared" si="6"/>
        <v>72</v>
      </c>
      <c r="G56" s="195">
        <f>'[2]23'!H58</f>
        <v>35</v>
      </c>
      <c r="H56" s="196">
        <f>'[2]23'!I58</f>
        <v>0</v>
      </c>
      <c r="I56" s="196">
        <f>'[2]23'!J58</f>
        <v>0</v>
      </c>
      <c r="J56" s="196">
        <f>'[2]23'!K58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5">
        <f>'[2]23'!B59</f>
        <v>42</v>
      </c>
      <c r="C57" s="196">
        <f>'[2]23'!C59</f>
        <v>30</v>
      </c>
      <c r="D57" s="196">
        <f>'[2]23'!D59</f>
        <v>0</v>
      </c>
      <c r="E57" s="196">
        <f>'[2]23'!E59</f>
        <v>0</v>
      </c>
      <c r="F57" s="15">
        <f t="shared" si="6"/>
        <v>72</v>
      </c>
      <c r="G57" s="195">
        <f>'[2]23'!H59</f>
        <v>35</v>
      </c>
      <c r="H57" s="196">
        <f>'[2]23'!I59</f>
        <v>0</v>
      </c>
      <c r="I57" s="196">
        <f>'[2]23'!J59</f>
        <v>0</v>
      </c>
      <c r="J57" s="196">
        <f>'[2]23'!K59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5">
        <f>'[2]23'!B60</f>
        <v>42</v>
      </c>
      <c r="C58" s="196">
        <f>'[2]23'!C60</f>
        <v>30</v>
      </c>
      <c r="D58" s="196">
        <f>'[2]23'!D60</f>
        <v>0</v>
      </c>
      <c r="E58" s="196">
        <f>'[2]23'!E60</f>
        <v>0</v>
      </c>
      <c r="F58" s="15">
        <f t="shared" si="6"/>
        <v>72</v>
      </c>
      <c r="G58" s="195">
        <f>'[2]23'!H60</f>
        <v>35</v>
      </c>
      <c r="H58" s="196">
        <f>'[2]23'!I60</f>
        <v>0</v>
      </c>
      <c r="I58" s="196">
        <f>'[2]23'!J60</f>
        <v>0</v>
      </c>
      <c r="J58" s="196">
        <f>'[2]23'!K60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5">
        <f>'[2]23'!B61</f>
        <v>42</v>
      </c>
      <c r="C59" s="196">
        <f>'[2]23'!C61</f>
        <v>30</v>
      </c>
      <c r="D59" s="196">
        <f>'[2]23'!D61</f>
        <v>0</v>
      </c>
      <c r="E59" s="196">
        <f>'[2]23'!E61</f>
        <v>0</v>
      </c>
      <c r="F59" s="15">
        <f t="shared" si="6"/>
        <v>72</v>
      </c>
      <c r="G59" s="195">
        <f>'[2]23'!H61</f>
        <v>35</v>
      </c>
      <c r="H59" s="196">
        <f>'[2]23'!I61</f>
        <v>0</v>
      </c>
      <c r="I59" s="196">
        <f>'[2]23'!J61</f>
        <v>0</v>
      </c>
      <c r="J59" s="196">
        <f>'[2]23'!K61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5">
        <f>'[2]23'!B62</f>
        <v>42</v>
      </c>
      <c r="C60" s="196">
        <f>'[2]23'!C62</f>
        <v>30</v>
      </c>
      <c r="D60" s="196">
        <f>'[2]23'!D62</f>
        <v>0</v>
      </c>
      <c r="E60" s="196">
        <f>'[2]23'!E62</f>
        <v>0</v>
      </c>
      <c r="F60" s="15">
        <f t="shared" si="6"/>
        <v>72</v>
      </c>
      <c r="G60" s="195">
        <f>'[2]23'!H62</f>
        <v>35</v>
      </c>
      <c r="H60" s="196">
        <f>'[2]23'!I62</f>
        <v>0</v>
      </c>
      <c r="I60" s="196">
        <f>'[2]23'!J62</f>
        <v>0</v>
      </c>
      <c r="J60" s="196">
        <f>'[2]23'!K62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5">
        <f>'[2]23'!B63</f>
        <v>42</v>
      </c>
      <c r="C61" s="196">
        <f>'[2]23'!C63</f>
        <v>30</v>
      </c>
      <c r="D61" s="196">
        <f>'[2]23'!D63</f>
        <v>0</v>
      </c>
      <c r="E61" s="196">
        <f>'[2]23'!E63</f>
        <v>0</v>
      </c>
      <c r="F61" s="15">
        <f t="shared" si="6"/>
        <v>72</v>
      </c>
      <c r="G61" s="195">
        <f>'[2]23'!H63</f>
        <v>34</v>
      </c>
      <c r="H61" s="196">
        <f>'[2]23'!I63</f>
        <v>0</v>
      </c>
      <c r="I61" s="196">
        <f>'[2]23'!J63</f>
        <v>0</v>
      </c>
      <c r="J61" s="196">
        <f>'[2]23'!K63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5">
        <f>'[2]23'!B64</f>
        <v>42</v>
      </c>
      <c r="C62" s="196">
        <f>'[2]23'!C64</f>
        <v>30</v>
      </c>
      <c r="D62" s="196">
        <f>'[2]23'!D64</f>
        <v>0</v>
      </c>
      <c r="E62" s="196">
        <f>'[2]23'!E64</f>
        <v>0</v>
      </c>
      <c r="F62" s="15">
        <f t="shared" si="6"/>
        <v>72</v>
      </c>
      <c r="G62" s="195">
        <f>'[2]23'!H64</f>
        <v>34</v>
      </c>
      <c r="H62" s="196">
        <f>'[2]23'!I64</f>
        <v>0</v>
      </c>
      <c r="I62" s="196">
        <f>'[2]23'!J64</f>
        <v>0</v>
      </c>
      <c r="J62" s="196">
        <f>'[2]23'!K64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5">
        <f>'[2]23'!B65</f>
        <v>42</v>
      </c>
      <c r="C63" s="196">
        <f>'[2]23'!C65</f>
        <v>30</v>
      </c>
      <c r="D63" s="196">
        <f>'[2]23'!D65</f>
        <v>0</v>
      </c>
      <c r="E63" s="196">
        <f>'[2]23'!E65</f>
        <v>0</v>
      </c>
      <c r="F63" s="15">
        <f t="shared" si="6"/>
        <v>72</v>
      </c>
      <c r="G63" s="195">
        <f>'[2]23'!H65</f>
        <v>34</v>
      </c>
      <c r="H63" s="196">
        <f>'[2]23'!I65</f>
        <v>0</v>
      </c>
      <c r="I63" s="196">
        <f>'[2]23'!J65</f>
        <v>0</v>
      </c>
      <c r="J63" s="196">
        <f>'[2]23'!K65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5">
        <f>'[2]23'!B66</f>
        <v>42</v>
      </c>
      <c r="C64" s="196">
        <f>'[2]23'!C66</f>
        <v>30</v>
      </c>
      <c r="D64" s="196">
        <f>'[2]23'!D66</f>
        <v>0</v>
      </c>
      <c r="E64" s="196">
        <f>'[2]23'!E66</f>
        <v>0</v>
      </c>
      <c r="F64" s="15">
        <f t="shared" si="6"/>
        <v>72</v>
      </c>
      <c r="G64" s="195">
        <f>'[2]23'!H66</f>
        <v>34</v>
      </c>
      <c r="H64" s="196">
        <f>'[2]23'!I66</f>
        <v>0</v>
      </c>
      <c r="I64" s="196">
        <f>'[2]23'!J66</f>
        <v>0</v>
      </c>
      <c r="J64" s="196">
        <f>'[2]23'!K66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5">
        <f>'[2]23'!B67</f>
        <v>42</v>
      </c>
      <c r="C65" s="196">
        <f>'[2]23'!C67</f>
        <v>30</v>
      </c>
      <c r="D65" s="196">
        <f>'[2]23'!D67</f>
        <v>0</v>
      </c>
      <c r="E65" s="196">
        <f>'[2]23'!E67</f>
        <v>0</v>
      </c>
      <c r="F65" s="15">
        <f t="shared" si="6"/>
        <v>72</v>
      </c>
      <c r="G65" s="195">
        <f>'[2]23'!H67</f>
        <v>34</v>
      </c>
      <c r="H65" s="196">
        <f>'[2]23'!I67</f>
        <v>0</v>
      </c>
      <c r="I65" s="196">
        <f>'[2]23'!J67</f>
        <v>0</v>
      </c>
      <c r="J65" s="196">
        <f>'[2]23'!K67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5">
        <f>'[2]23'!B68</f>
        <v>42</v>
      </c>
      <c r="C66" s="196">
        <f>'[2]23'!C68</f>
        <v>30</v>
      </c>
      <c r="D66" s="196">
        <f>'[2]23'!D68</f>
        <v>0</v>
      </c>
      <c r="E66" s="196">
        <f>'[2]23'!E68</f>
        <v>0</v>
      </c>
      <c r="F66" s="15">
        <f t="shared" si="6"/>
        <v>72</v>
      </c>
      <c r="G66" s="195">
        <f>'[2]23'!H68</f>
        <v>34</v>
      </c>
      <c r="H66" s="196">
        <f>'[2]23'!I68</f>
        <v>0</v>
      </c>
      <c r="I66" s="196">
        <f>'[2]23'!J68</f>
        <v>0</v>
      </c>
      <c r="J66" s="196">
        <f>'[2]23'!K68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5">
        <f>'[2]23'!B69</f>
        <v>42</v>
      </c>
      <c r="C67" s="196">
        <f>'[2]23'!C69</f>
        <v>30</v>
      </c>
      <c r="D67" s="196">
        <f>'[2]23'!D69</f>
        <v>0</v>
      </c>
      <c r="E67" s="196">
        <f>'[2]23'!E69</f>
        <v>0</v>
      </c>
      <c r="F67" s="15">
        <f t="shared" si="6"/>
        <v>72</v>
      </c>
      <c r="G67" s="195">
        <f>'[2]23'!H69</f>
        <v>34</v>
      </c>
      <c r="H67" s="196">
        <f>'[2]23'!I69</f>
        <v>0</v>
      </c>
      <c r="I67" s="196">
        <f>'[2]23'!J69</f>
        <v>0</v>
      </c>
      <c r="J67" s="196">
        <f>'[2]23'!K69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5">
        <f>'[2]23'!B70</f>
        <v>42</v>
      </c>
      <c r="C68" s="196">
        <f>'[2]23'!C70</f>
        <v>30</v>
      </c>
      <c r="D68" s="196">
        <f>'[2]23'!D70</f>
        <v>0</v>
      </c>
      <c r="E68" s="196">
        <f>'[2]23'!E70</f>
        <v>0</v>
      </c>
      <c r="F68" s="15">
        <f t="shared" si="6"/>
        <v>72</v>
      </c>
      <c r="G68" s="195">
        <f>'[2]23'!H70</f>
        <v>34</v>
      </c>
      <c r="H68" s="196">
        <f>'[2]23'!I70</f>
        <v>0</v>
      </c>
      <c r="I68" s="196">
        <f>'[2]23'!J70</f>
        <v>0</v>
      </c>
      <c r="J68" s="196">
        <f>'[2]23'!K70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5">
        <f>'[2]23'!B71</f>
        <v>42</v>
      </c>
      <c r="C69" s="196">
        <f>'[2]23'!C71</f>
        <v>30</v>
      </c>
      <c r="D69" s="196">
        <f>'[2]23'!D71</f>
        <v>0</v>
      </c>
      <c r="E69" s="196">
        <f>'[2]23'!E71</f>
        <v>0</v>
      </c>
      <c r="F69" s="15">
        <f t="shared" ref="F69:F98" si="16">SUM(B69:E69)</f>
        <v>72</v>
      </c>
      <c r="G69" s="195">
        <f>'[2]23'!H71</f>
        <v>34</v>
      </c>
      <c r="H69" s="196">
        <f>'[2]23'!I71</f>
        <v>0</v>
      </c>
      <c r="I69" s="196">
        <f>'[2]23'!J71</f>
        <v>0</v>
      </c>
      <c r="J69" s="196">
        <f>'[2]23'!K71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5">
        <f>'[2]23'!B72</f>
        <v>42</v>
      </c>
      <c r="C70" s="196">
        <f>'[2]23'!C72</f>
        <v>30</v>
      </c>
      <c r="D70" s="196">
        <f>'[2]23'!D72</f>
        <v>0</v>
      </c>
      <c r="E70" s="196">
        <f>'[2]23'!E72</f>
        <v>0</v>
      </c>
      <c r="F70" s="15">
        <f t="shared" si="16"/>
        <v>72</v>
      </c>
      <c r="G70" s="195">
        <f>'[2]23'!H72</f>
        <v>34</v>
      </c>
      <c r="H70" s="196">
        <f>'[2]23'!I72</f>
        <v>0</v>
      </c>
      <c r="I70" s="196">
        <f>'[2]23'!J72</f>
        <v>0</v>
      </c>
      <c r="J70" s="196">
        <f>'[2]23'!K72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5">
        <f>'[2]23'!B73</f>
        <v>42</v>
      </c>
      <c r="C71" s="196">
        <f>'[2]23'!C73</f>
        <v>30</v>
      </c>
      <c r="D71" s="196">
        <f>'[2]23'!D73</f>
        <v>0</v>
      </c>
      <c r="E71" s="196">
        <f>'[2]23'!E73</f>
        <v>0</v>
      </c>
      <c r="F71" s="15">
        <f t="shared" si="16"/>
        <v>72</v>
      </c>
      <c r="G71" s="195">
        <f>'[2]23'!H73</f>
        <v>34</v>
      </c>
      <c r="H71" s="196">
        <f>'[2]23'!I73</f>
        <v>0</v>
      </c>
      <c r="I71" s="196">
        <f>'[2]23'!J73</f>
        <v>0</v>
      </c>
      <c r="J71" s="196">
        <f>'[2]23'!K73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5">
        <f>'[2]23'!B74</f>
        <v>42</v>
      </c>
      <c r="C72" s="196">
        <f>'[2]23'!C74</f>
        <v>30</v>
      </c>
      <c r="D72" s="196">
        <f>'[2]23'!D74</f>
        <v>0</v>
      </c>
      <c r="E72" s="196">
        <f>'[2]23'!E74</f>
        <v>0</v>
      </c>
      <c r="F72" s="15">
        <f t="shared" si="16"/>
        <v>72</v>
      </c>
      <c r="G72" s="195">
        <f>'[2]23'!H74</f>
        <v>34</v>
      </c>
      <c r="H72" s="196">
        <f>'[2]23'!I74</f>
        <v>0</v>
      </c>
      <c r="I72" s="196">
        <f>'[2]23'!J74</f>
        <v>0</v>
      </c>
      <c r="J72" s="196">
        <f>'[2]23'!K74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5">
        <f>'[2]23'!B75</f>
        <v>42</v>
      </c>
      <c r="C73" s="196">
        <f>'[2]23'!C75</f>
        <v>30</v>
      </c>
      <c r="D73" s="196">
        <f>'[2]23'!D75</f>
        <v>0</v>
      </c>
      <c r="E73" s="196">
        <f>'[2]23'!E75</f>
        <v>0</v>
      </c>
      <c r="F73" s="15">
        <f t="shared" si="16"/>
        <v>72</v>
      </c>
      <c r="G73" s="195">
        <f>'[2]23'!H75</f>
        <v>34</v>
      </c>
      <c r="H73" s="196">
        <f>'[2]23'!I75</f>
        <v>0</v>
      </c>
      <c r="I73" s="196">
        <f>'[2]23'!J75</f>
        <v>0</v>
      </c>
      <c r="J73" s="196">
        <f>'[2]23'!K75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5">
        <f>'[2]23'!B76</f>
        <v>42</v>
      </c>
      <c r="C74" s="196">
        <f>'[2]23'!C76</f>
        <v>30</v>
      </c>
      <c r="D74" s="196">
        <f>'[2]23'!D76</f>
        <v>0</v>
      </c>
      <c r="E74" s="196">
        <f>'[2]23'!E76</f>
        <v>0</v>
      </c>
      <c r="F74" s="15">
        <f t="shared" si="16"/>
        <v>72</v>
      </c>
      <c r="G74" s="195">
        <f>'[2]23'!H76</f>
        <v>34</v>
      </c>
      <c r="H74" s="196">
        <f>'[2]23'!I76</f>
        <v>0</v>
      </c>
      <c r="I74" s="196">
        <f>'[2]23'!J76</f>
        <v>0</v>
      </c>
      <c r="J74" s="196">
        <f>'[2]23'!K76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5">
        <f>'[2]23'!B77</f>
        <v>42</v>
      </c>
      <c r="C75" s="196">
        <f>'[2]23'!C77</f>
        <v>30</v>
      </c>
      <c r="D75" s="196">
        <f>'[2]23'!D77</f>
        <v>0</v>
      </c>
      <c r="E75" s="196">
        <f>'[2]23'!E77</f>
        <v>0</v>
      </c>
      <c r="F75" s="15">
        <f t="shared" si="16"/>
        <v>72</v>
      </c>
      <c r="G75" s="195">
        <f>'[2]23'!H77</f>
        <v>34</v>
      </c>
      <c r="H75" s="196">
        <f>'[2]23'!I77</f>
        <v>0</v>
      </c>
      <c r="I75" s="196">
        <f>'[2]23'!J77</f>
        <v>0</v>
      </c>
      <c r="J75" s="196">
        <f>'[2]23'!K77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5">
        <f>'[2]23'!B78</f>
        <v>42</v>
      </c>
      <c r="C76" s="196">
        <f>'[2]23'!C78</f>
        <v>30</v>
      </c>
      <c r="D76" s="196">
        <f>'[2]23'!D78</f>
        <v>0</v>
      </c>
      <c r="E76" s="196">
        <f>'[2]23'!E78</f>
        <v>0</v>
      </c>
      <c r="F76" s="15">
        <f t="shared" si="16"/>
        <v>72</v>
      </c>
      <c r="G76" s="195">
        <f>'[2]23'!H78</f>
        <v>34</v>
      </c>
      <c r="H76" s="196">
        <f>'[2]23'!I78</f>
        <v>0</v>
      </c>
      <c r="I76" s="196">
        <f>'[2]23'!J78</f>
        <v>0</v>
      </c>
      <c r="J76" s="196">
        <f>'[2]23'!K78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5">
        <f>'[2]23'!B79</f>
        <v>42</v>
      </c>
      <c r="C77" s="196">
        <f>'[2]23'!C79</f>
        <v>30</v>
      </c>
      <c r="D77" s="196">
        <f>'[2]23'!D79</f>
        <v>0</v>
      </c>
      <c r="E77" s="196">
        <f>'[2]23'!E79</f>
        <v>0</v>
      </c>
      <c r="F77" s="15">
        <f t="shared" si="16"/>
        <v>72</v>
      </c>
      <c r="G77" s="195">
        <f>'[2]23'!H79</f>
        <v>35</v>
      </c>
      <c r="H77" s="196">
        <f>'[2]23'!I79</f>
        <v>0</v>
      </c>
      <c r="I77" s="196">
        <f>'[2]23'!J79</f>
        <v>0</v>
      </c>
      <c r="J77" s="196">
        <f>'[2]23'!K79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5">
        <f>'[2]23'!B80</f>
        <v>42</v>
      </c>
      <c r="C78" s="196">
        <f>'[2]23'!C80</f>
        <v>30</v>
      </c>
      <c r="D78" s="196">
        <f>'[2]23'!D80</f>
        <v>0</v>
      </c>
      <c r="E78" s="196">
        <f>'[2]23'!E80</f>
        <v>0</v>
      </c>
      <c r="F78" s="15">
        <f t="shared" si="16"/>
        <v>72</v>
      </c>
      <c r="G78" s="195">
        <f>'[2]23'!H80</f>
        <v>35</v>
      </c>
      <c r="H78" s="196">
        <f>'[2]23'!I80</f>
        <v>0</v>
      </c>
      <c r="I78" s="196">
        <f>'[2]23'!J80</f>
        <v>0</v>
      </c>
      <c r="J78" s="196">
        <f>'[2]23'!K80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5">
        <f>'[2]23'!B81</f>
        <v>42</v>
      </c>
      <c r="C79" s="196">
        <f>'[2]23'!C81</f>
        <v>30</v>
      </c>
      <c r="D79" s="196">
        <f>'[2]23'!D81</f>
        <v>0</v>
      </c>
      <c r="E79" s="196">
        <f>'[2]23'!E81</f>
        <v>0</v>
      </c>
      <c r="F79" s="15">
        <f t="shared" si="16"/>
        <v>72</v>
      </c>
      <c r="G79" s="195">
        <f>'[2]23'!H81</f>
        <v>36</v>
      </c>
      <c r="H79" s="196">
        <f>'[2]23'!I81</f>
        <v>0</v>
      </c>
      <c r="I79" s="196">
        <f>'[2]23'!J81</f>
        <v>0</v>
      </c>
      <c r="J79" s="196">
        <f>'[2]23'!K81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5">
        <f>'[2]23'!B82</f>
        <v>42</v>
      </c>
      <c r="C80" s="196">
        <f>'[2]23'!C82</f>
        <v>30</v>
      </c>
      <c r="D80" s="196">
        <f>'[2]23'!D82</f>
        <v>0</v>
      </c>
      <c r="E80" s="196">
        <f>'[2]23'!E82</f>
        <v>0</v>
      </c>
      <c r="F80" s="15">
        <f t="shared" si="16"/>
        <v>72</v>
      </c>
      <c r="G80" s="195">
        <f>'[2]23'!H82</f>
        <v>36</v>
      </c>
      <c r="H80" s="196">
        <f>'[2]23'!I82</f>
        <v>0</v>
      </c>
      <c r="I80" s="196">
        <f>'[2]23'!J82</f>
        <v>0</v>
      </c>
      <c r="J80" s="196">
        <f>'[2]23'!K82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5">
        <f>'[2]23'!B83</f>
        <v>42</v>
      </c>
      <c r="C81" s="196">
        <f>'[2]23'!C83</f>
        <v>30</v>
      </c>
      <c r="D81" s="196">
        <f>'[2]23'!D83</f>
        <v>0</v>
      </c>
      <c r="E81" s="196">
        <f>'[2]23'!E83</f>
        <v>0</v>
      </c>
      <c r="F81" s="15">
        <f t="shared" si="16"/>
        <v>72</v>
      </c>
      <c r="G81" s="195">
        <f>'[2]23'!H83</f>
        <v>36</v>
      </c>
      <c r="H81" s="196">
        <f>'[2]23'!I83</f>
        <v>0</v>
      </c>
      <c r="I81" s="196">
        <f>'[2]23'!J83</f>
        <v>0</v>
      </c>
      <c r="J81" s="196">
        <f>'[2]23'!K83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5">
        <f>'[2]23'!B84</f>
        <v>42</v>
      </c>
      <c r="C82" s="196">
        <f>'[2]23'!C84</f>
        <v>30</v>
      </c>
      <c r="D82" s="196">
        <f>'[2]23'!D84</f>
        <v>0</v>
      </c>
      <c r="E82" s="196">
        <f>'[2]23'!E84</f>
        <v>0</v>
      </c>
      <c r="F82" s="15">
        <f t="shared" si="16"/>
        <v>72</v>
      </c>
      <c r="G82" s="195">
        <f>'[2]23'!H84</f>
        <v>36</v>
      </c>
      <c r="H82" s="196">
        <f>'[2]23'!I84</f>
        <v>0</v>
      </c>
      <c r="I82" s="196">
        <f>'[2]23'!J84</f>
        <v>0</v>
      </c>
      <c r="J82" s="196">
        <f>'[2]23'!K84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5">
        <f>'[2]23'!B85</f>
        <v>42</v>
      </c>
      <c r="C83" s="196">
        <f>'[2]23'!C85</f>
        <v>30</v>
      </c>
      <c r="D83" s="196">
        <f>'[2]23'!D85</f>
        <v>0</v>
      </c>
      <c r="E83" s="196">
        <f>'[2]23'!E85</f>
        <v>0</v>
      </c>
      <c r="F83" s="15">
        <f t="shared" si="16"/>
        <v>72</v>
      </c>
      <c r="G83" s="195">
        <f>'[2]23'!H85</f>
        <v>36</v>
      </c>
      <c r="H83" s="196">
        <f>'[2]23'!I85</f>
        <v>0</v>
      </c>
      <c r="I83" s="196">
        <f>'[2]23'!J85</f>
        <v>0</v>
      </c>
      <c r="J83" s="196">
        <f>'[2]23'!K85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5">
        <f>'[2]23'!B86</f>
        <v>42</v>
      </c>
      <c r="C84" s="196">
        <f>'[2]23'!C86</f>
        <v>30</v>
      </c>
      <c r="D84" s="196">
        <f>'[2]23'!D86</f>
        <v>0</v>
      </c>
      <c r="E84" s="196">
        <f>'[2]23'!E86</f>
        <v>0</v>
      </c>
      <c r="F84" s="15">
        <f t="shared" si="16"/>
        <v>72</v>
      </c>
      <c r="G84" s="195">
        <f>'[2]23'!H86</f>
        <v>36</v>
      </c>
      <c r="H84" s="196">
        <f>'[2]23'!I86</f>
        <v>0</v>
      </c>
      <c r="I84" s="196">
        <f>'[2]23'!J86</f>
        <v>0</v>
      </c>
      <c r="J84" s="196">
        <f>'[2]23'!K86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5">
        <f>'[2]23'!B87</f>
        <v>42</v>
      </c>
      <c r="C85" s="196">
        <f>'[2]23'!C87</f>
        <v>30</v>
      </c>
      <c r="D85" s="196">
        <f>'[2]23'!D87</f>
        <v>0</v>
      </c>
      <c r="E85" s="196">
        <f>'[2]23'!E87</f>
        <v>0</v>
      </c>
      <c r="F85" s="15">
        <f t="shared" si="16"/>
        <v>72</v>
      </c>
      <c r="G85" s="195">
        <f>'[2]23'!H87</f>
        <v>36</v>
      </c>
      <c r="H85" s="196">
        <f>'[2]23'!I87</f>
        <v>0</v>
      </c>
      <c r="I85" s="196">
        <f>'[2]23'!J87</f>
        <v>0</v>
      </c>
      <c r="J85" s="196">
        <f>'[2]23'!K87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5">
        <f>'[2]23'!B88</f>
        <v>42</v>
      </c>
      <c r="C86" s="196">
        <f>'[2]23'!C88</f>
        <v>30</v>
      </c>
      <c r="D86" s="196">
        <f>'[2]23'!D88</f>
        <v>0</v>
      </c>
      <c r="E86" s="196">
        <f>'[2]23'!E88</f>
        <v>0</v>
      </c>
      <c r="F86" s="15">
        <f t="shared" si="16"/>
        <v>72</v>
      </c>
      <c r="G86" s="195">
        <f>'[2]23'!H88</f>
        <v>36</v>
      </c>
      <c r="H86" s="196">
        <f>'[2]23'!I88</f>
        <v>0</v>
      </c>
      <c r="I86" s="196">
        <f>'[2]23'!J88</f>
        <v>0</v>
      </c>
      <c r="J86" s="196">
        <f>'[2]23'!K88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5">
        <f>'[2]23'!B89</f>
        <v>42</v>
      </c>
      <c r="C87" s="196">
        <f>'[2]23'!C89</f>
        <v>30</v>
      </c>
      <c r="D87" s="196">
        <f>'[2]23'!D89</f>
        <v>0</v>
      </c>
      <c r="E87" s="196">
        <f>'[2]23'!E89</f>
        <v>0</v>
      </c>
      <c r="F87" s="15">
        <f t="shared" si="16"/>
        <v>72</v>
      </c>
      <c r="G87" s="195">
        <f>'[2]23'!H89</f>
        <v>36</v>
      </c>
      <c r="H87" s="196">
        <f>'[2]23'!I89</f>
        <v>0</v>
      </c>
      <c r="I87" s="196">
        <f>'[2]23'!J89</f>
        <v>0</v>
      </c>
      <c r="J87" s="196">
        <f>'[2]23'!K89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5">
        <f>'[2]23'!B90</f>
        <v>42</v>
      </c>
      <c r="C88" s="196">
        <f>'[2]23'!C90</f>
        <v>30</v>
      </c>
      <c r="D88" s="196">
        <f>'[2]23'!D90</f>
        <v>0</v>
      </c>
      <c r="E88" s="196">
        <f>'[2]23'!E90</f>
        <v>0</v>
      </c>
      <c r="F88" s="15">
        <f t="shared" si="16"/>
        <v>72</v>
      </c>
      <c r="G88" s="195">
        <f>'[2]23'!H90</f>
        <v>36</v>
      </c>
      <c r="H88" s="196">
        <f>'[2]23'!I90</f>
        <v>0</v>
      </c>
      <c r="I88" s="196">
        <f>'[2]23'!J90</f>
        <v>0</v>
      </c>
      <c r="J88" s="196">
        <f>'[2]23'!K90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5">
        <f>'[2]23'!B91</f>
        <v>42</v>
      </c>
      <c r="C89" s="196">
        <f>'[2]23'!C91</f>
        <v>30</v>
      </c>
      <c r="D89" s="196">
        <f>'[2]23'!D91</f>
        <v>0</v>
      </c>
      <c r="E89" s="196">
        <f>'[2]23'!E91</f>
        <v>0</v>
      </c>
      <c r="F89" s="15">
        <f t="shared" si="16"/>
        <v>72</v>
      </c>
      <c r="G89" s="195">
        <f>'[2]23'!H91</f>
        <v>37</v>
      </c>
      <c r="H89" s="196">
        <f>'[2]23'!I91</f>
        <v>0</v>
      </c>
      <c r="I89" s="196">
        <f>'[2]23'!J91</f>
        <v>0</v>
      </c>
      <c r="J89" s="196">
        <f>'[2]23'!K91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5">
        <f>'[2]23'!B92</f>
        <v>42</v>
      </c>
      <c r="C90" s="196">
        <f>'[2]23'!C92</f>
        <v>30</v>
      </c>
      <c r="D90" s="196">
        <f>'[2]23'!D92</f>
        <v>0</v>
      </c>
      <c r="E90" s="196">
        <f>'[2]23'!E92</f>
        <v>0</v>
      </c>
      <c r="F90" s="15">
        <f t="shared" si="16"/>
        <v>72</v>
      </c>
      <c r="G90" s="195">
        <f>'[2]23'!H92</f>
        <v>37</v>
      </c>
      <c r="H90" s="196">
        <f>'[2]23'!I92</f>
        <v>0</v>
      </c>
      <c r="I90" s="196">
        <f>'[2]23'!J92</f>
        <v>0</v>
      </c>
      <c r="J90" s="196">
        <f>'[2]23'!K92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5">
        <f>'[2]23'!B93</f>
        <v>42</v>
      </c>
      <c r="C91" s="196">
        <f>'[2]23'!C93</f>
        <v>30</v>
      </c>
      <c r="D91" s="196">
        <f>'[2]23'!D93</f>
        <v>0</v>
      </c>
      <c r="E91" s="196">
        <f>'[2]23'!E93</f>
        <v>0</v>
      </c>
      <c r="F91" s="15">
        <f t="shared" si="16"/>
        <v>72</v>
      </c>
      <c r="G91" s="195">
        <f>'[2]23'!H93</f>
        <v>37</v>
      </c>
      <c r="H91" s="196">
        <f>'[2]23'!I93</f>
        <v>0</v>
      </c>
      <c r="I91" s="196">
        <f>'[2]23'!J93</f>
        <v>0</v>
      </c>
      <c r="J91" s="196">
        <f>'[2]23'!K93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5">
        <f>'[2]23'!B94</f>
        <v>42</v>
      </c>
      <c r="C92" s="196">
        <f>'[2]23'!C94</f>
        <v>30</v>
      </c>
      <c r="D92" s="196">
        <f>'[2]23'!D94</f>
        <v>0</v>
      </c>
      <c r="E92" s="196">
        <f>'[2]23'!E94</f>
        <v>0</v>
      </c>
      <c r="F92" s="15">
        <f t="shared" si="16"/>
        <v>72</v>
      </c>
      <c r="G92" s="195">
        <f>'[2]23'!H94</f>
        <v>37</v>
      </c>
      <c r="H92" s="196">
        <f>'[2]23'!I94</f>
        <v>0</v>
      </c>
      <c r="I92" s="196">
        <f>'[2]23'!J94</f>
        <v>0</v>
      </c>
      <c r="J92" s="196">
        <f>'[2]23'!K94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5">
        <f>'[2]23'!B95</f>
        <v>42</v>
      </c>
      <c r="C93" s="196">
        <f>'[2]23'!C95</f>
        <v>30</v>
      </c>
      <c r="D93" s="196">
        <f>'[2]23'!D95</f>
        <v>0</v>
      </c>
      <c r="E93" s="196">
        <f>'[2]23'!E95</f>
        <v>0</v>
      </c>
      <c r="F93" s="15">
        <f t="shared" si="16"/>
        <v>72</v>
      </c>
      <c r="G93" s="195">
        <f>'[2]23'!H95</f>
        <v>37</v>
      </c>
      <c r="H93" s="196">
        <f>'[2]23'!I95</f>
        <v>0</v>
      </c>
      <c r="I93" s="196">
        <f>'[2]23'!J95</f>
        <v>0</v>
      </c>
      <c r="J93" s="196">
        <f>'[2]23'!K95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5">
        <f>'[2]23'!B96</f>
        <v>42</v>
      </c>
      <c r="C94" s="196">
        <f>'[2]23'!C96</f>
        <v>30</v>
      </c>
      <c r="D94" s="196">
        <f>'[2]23'!D96</f>
        <v>0</v>
      </c>
      <c r="E94" s="196">
        <f>'[2]23'!E96</f>
        <v>0</v>
      </c>
      <c r="F94" s="15">
        <f t="shared" si="16"/>
        <v>72</v>
      </c>
      <c r="G94" s="195">
        <f>'[2]23'!H96</f>
        <v>37</v>
      </c>
      <c r="H94" s="196">
        <f>'[2]23'!I96</f>
        <v>0</v>
      </c>
      <c r="I94" s="196">
        <f>'[2]23'!J96</f>
        <v>0</v>
      </c>
      <c r="J94" s="196">
        <f>'[2]23'!K96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5">
        <f>'[2]23'!B97</f>
        <v>42</v>
      </c>
      <c r="C95" s="196">
        <f>'[2]23'!C97</f>
        <v>30</v>
      </c>
      <c r="D95" s="196">
        <f>'[2]23'!D97</f>
        <v>0</v>
      </c>
      <c r="E95" s="196">
        <f>'[2]23'!E97</f>
        <v>0</v>
      </c>
      <c r="F95" s="15">
        <f t="shared" si="16"/>
        <v>72</v>
      </c>
      <c r="G95" s="195">
        <f>'[2]23'!H97</f>
        <v>37</v>
      </c>
      <c r="H95" s="196">
        <f>'[2]23'!I97</f>
        <v>0</v>
      </c>
      <c r="I95" s="196">
        <f>'[2]23'!J97</f>
        <v>0</v>
      </c>
      <c r="J95" s="196">
        <f>'[2]23'!K97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5">
        <f>'[2]23'!B98</f>
        <v>42</v>
      </c>
      <c r="C96" s="196">
        <f>'[2]23'!C98</f>
        <v>30</v>
      </c>
      <c r="D96" s="196">
        <f>'[2]23'!D98</f>
        <v>0</v>
      </c>
      <c r="E96" s="196">
        <f>'[2]23'!E98</f>
        <v>0</v>
      </c>
      <c r="F96" s="15">
        <f t="shared" si="16"/>
        <v>72</v>
      </c>
      <c r="G96" s="195">
        <f>'[2]23'!H98</f>
        <v>38</v>
      </c>
      <c r="H96" s="196">
        <f>'[2]23'!I98</f>
        <v>0</v>
      </c>
      <c r="I96" s="196">
        <f>'[2]23'!J98</f>
        <v>0</v>
      </c>
      <c r="J96" s="196">
        <f>'[2]23'!K98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'[2]23'!B99</f>
        <v>42</v>
      </c>
      <c r="C97" s="196">
        <f>'[2]23'!C99</f>
        <v>30</v>
      </c>
      <c r="D97" s="196">
        <f>'[2]23'!D99</f>
        <v>0</v>
      </c>
      <c r="E97" s="196">
        <f>'[2]23'!E99</f>
        <v>0</v>
      </c>
      <c r="F97" s="15">
        <f t="shared" si="16"/>
        <v>72</v>
      </c>
      <c r="G97" s="195">
        <f>'[2]23'!H99</f>
        <v>38</v>
      </c>
      <c r="H97" s="196">
        <f>'[2]23'!I99</f>
        <v>0</v>
      </c>
      <c r="I97" s="196">
        <f>'[2]23'!J99</f>
        <v>0</v>
      </c>
      <c r="J97" s="196">
        <f>'[2]23'!K99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'[2]23'!B100</f>
        <v>42</v>
      </c>
      <c r="C98" s="196">
        <f>'[2]23'!C100</f>
        <v>30</v>
      </c>
      <c r="D98" s="196">
        <f>'[2]23'!D100</f>
        <v>0</v>
      </c>
      <c r="E98" s="196">
        <f>'[2]23'!E100</f>
        <v>0</v>
      </c>
      <c r="F98" s="15">
        <f t="shared" si="16"/>
        <v>72</v>
      </c>
      <c r="G98" s="195">
        <f>'[2]23'!H100</f>
        <v>38</v>
      </c>
      <c r="H98" s="196">
        <f>'[2]23'!I100</f>
        <v>0</v>
      </c>
      <c r="I98" s="196">
        <f>'[2]23'!J100</f>
        <v>0</v>
      </c>
      <c r="J98" s="196">
        <f>'[2]23'!K100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0.87849999999999995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0.87849999999999995</v>
      </c>
      <c r="L99" s="128">
        <f t="shared" si="17"/>
        <v>2.4E-2</v>
      </c>
      <c r="M99" s="128">
        <f t="shared" si="17"/>
        <v>0.86619999999999997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0.86619999999999997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320</v>
      </c>
      <c r="G3" s="16">
        <f>'[3]23'!G5</f>
        <v>420</v>
      </c>
      <c r="H3" s="17">
        <f>SUM(B3:G3)</f>
        <v>1060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25.52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25.52</v>
      </c>
      <c r="AE3" s="8">
        <f>BD3</f>
        <v>25.52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25.52</v>
      </c>
      <c r="AL3" s="8">
        <f t="shared" ref="AL3:AQ18" si="3">Q3-X3-AE3</f>
        <v>218.95999999999998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218.95999999999998</v>
      </c>
      <c r="AW3" s="199">
        <v>25.52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25.52</v>
      </c>
      <c r="BD3" s="199">
        <v>25.52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25.52</v>
      </c>
      <c r="BL3" s="8">
        <f>AT3</f>
        <v>0</v>
      </c>
      <c r="BM3" s="8">
        <f>AU3</f>
        <v>0</v>
      </c>
      <c r="BN3" s="8">
        <f>BC3</f>
        <v>25.52</v>
      </c>
      <c r="BO3" s="8">
        <f>BJ3</f>
        <v>25.52</v>
      </c>
      <c r="BP3" s="139">
        <f>BL3-BN3</f>
        <v>-25.52</v>
      </c>
      <c r="BQ3" s="139">
        <f>BM3-BO3</f>
        <v>-25.52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320</v>
      </c>
      <c r="G4" s="16">
        <f>'[3]23'!G6</f>
        <v>420</v>
      </c>
      <c r="H4" s="17">
        <f>SUM(B4:G4)</f>
        <v>1060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25.52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25.52</v>
      </c>
      <c r="AE4" s="8">
        <f t="shared" ref="AE4:AE67" si="11">BD4</f>
        <v>25.52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25.52</v>
      </c>
      <c r="AL4" s="8">
        <f t="shared" si="3"/>
        <v>218.95999999999998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218.95999999999998</v>
      </c>
      <c r="AW4" s="199">
        <v>25.52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25.52</v>
      </c>
      <c r="BD4" s="199">
        <v>25.52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25.52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25.52</v>
      </c>
      <c r="BO4" s="8">
        <f t="shared" ref="BO4:BO67" si="24">BJ4</f>
        <v>25.52</v>
      </c>
      <c r="BP4" s="139">
        <f t="shared" ref="BP4:BP67" si="25">BL4-BN4</f>
        <v>-25.52</v>
      </c>
      <c r="BQ4" s="139">
        <f t="shared" ref="BQ4:BQ67" si="26">BM4-BO4</f>
        <v>-25.52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320</v>
      </c>
      <c r="G5" s="16">
        <f>'[3]23'!G7</f>
        <v>420</v>
      </c>
      <c r="H5" s="17">
        <f t="shared" ref="H5:H68" si="27">SUM(B5:G5)</f>
        <v>1060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25.52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25.52</v>
      </c>
      <c r="AE5" s="8">
        <f t="shared" si="11"/>
        <v>25.52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25.52</v>
      </c>
      <c r="AL5" s="8">
        <f t="shared" si="3"/>
        <v>218.95999999999998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218.95999999999998</v>
      </c>
      <c r="AW5" s="199">
        <v>25.52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25.52</v>
      </c>
      <c r="BD5" s="199">
        <v>25.52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25.52</v>
      </c>
      <c r="BL5" s="8">
        <f t="shared" si="21"/>
        <v>0</v>
      </c>
      <c r="BM5" s="8">
        <f t="shared" si="22"/>
        <v>0</v>
      </c>
      <c r="BN5" s="8">
        <f t="shared" si="23"/>
        <v>25.52</v>
      </c>
      <c r="BO5" s="8">
        <f t="shared" si="24"/>
        <v>25.52</v>
      </c>
      <c r="BP5" s="139">
        <f t="shared" si="25"/>
        <v>-25.52</v>
      </c>
      <c r="BQ5" s="139">
        <f t="shared" si="26"/>
        <v>-25.52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320</v>
      </c>
      <c r="G6" s="16">
        <f>'[3]23'!G8</f>
        <v>420</v>
      </c>
      <c r="H6" s="17">
        <f t="shared" si="27"/>
        <v>1060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25.52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25.52</v>
      </c>
      <c r="AE6" s="8">
        <f t="shared" si="11"/>
        <v>25.52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25.52</v>
      </c>
      <c r="AL6" s="8">
        <f t="shared" si="3"/>
        <v>218.95999999999998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218.95999999999998</v>
      </c>
      <c r="AW6" s="199">
        <v>25.52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25.52</v>
      </c>
      <c r="BD6" s="199">
        <v>25.52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25.52</v>
      </c>
      <c r="BL6" s="8">
        <f t="shared" si="21"/>
        <v>0</v>
      </c>
      <c r="BM6" s="8">
        <f t="shared" si="22"/>
        <v>0</v>
      </c>
      <c r="BN6" s="8">
        <f t="shared" si="23"/>
        <v>25.52</v>
      </c>
      <c r="BO6" s="8">
        <f t="shared" si="24"/>
        <v>25.52</v>
      </c>
      <c r="BP6" s="139">
        <f t="shared" si="25"/>
        <v>-25.52</v>
      </c>
      <c r="BQ6" s="139">
        <f t="shared" si="26"/>
        <v>-25.52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320</v>
      </c>
      <c r="G7" s="16">
        <f>'[3]23'!G9</f>
        <v>420</v>
      </c>
      <c r="H7" s="17">
        <f t="shared" si="27"/>
        <v>1060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39">
        <f t="shared" si="25"/>
        <v>-26.99</v>
      </c>
      <c r="BQ7" s="139">
        <f t="shared" si="26"/>
        <v>-26.99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320</v>
      </c>
      <c r="G8" s="16">
        <f>'[3]23'!G10</f>
        <v>420</v>
      </c>
      <c r="H8" s="17">
        <f t="shared" si="27"/>
        <v>1060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39">
        <f t="shared" si="25"/>
        <v>-26.99</v>
      </c>
      <c r="BQ8" s="139">
        <f t="shared" si="26"/>
        <v>-26.99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320</v>
      </c>
      <c r="G9" s="16">
        <f>'[3]23'!G11</f>
        <v>420</v>
      </c>
      <c r="H9" s="17">
        <f t="shared" si="27"/>
        <v>1060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320</v>
      </c>
      <c r="G10" s="16">
        <f>'[3]23'!G12</f>
        <v>420</v>
      </c>
      <c r="H10" s="17">
        <f t="shared" si="27"/>
        <v>1060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320</v>
      </c>
      <c r="G11" s="16">
        <f>'[3]23'!G13</f>
        <v>420</v>
      </c>
      <c r="H11" s="17">
        <f t="shared" si="27"/>
        <v>1060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320</v>
      </c>
      <c r="G12" s="16">
        <f>'[3]23'!G14</f>
        <v>420</v>
      </c>
      <c r="H12" s="17">
        <f t="shared" si="27"/>
        <v>1060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320</v>
      </c>
      <c r="G13" s="16">
        <f>'[3]23'!G15</f>
        <v>420</v>
      </c>
      <c r="H13" s="17">
        <f t="shared" si="27"/>
        <v>1060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0</v>
      </c>
      <c r="BM13" s="8">
        <f t="shared" si="22"/>
        <v>0</v>
      </c>
      <c r="BN13" s="8">
        <f t="shared" si="23"/>
        <v>26.99</v>
      </c>
      <c r="BO13" s="8">
        <f t="shared" si="24"/>
        <v>26.99</v>
      </c>
      <c r="BP13" s="139">
        <f t="shared" si="25"/>
        <v>-26.99</v>
      </c>
      <c r="BQ13" s="139">
        <f t="shared" si="26"/>
        <v>-26.99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320</v>
      </c>
      <c r="G14" s="16">
        <f>'[3]23'!G16</f>
        <v>420</v>
      </c>
      <c r="H14" s="17">
        <f t="shared" si="27"/>
        <v>1060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0</v>
      </c>
      <c r="BM14" s="8">
        <f t="shared" si="22"/>
        <v>0</v>
      </c>
      <c r="BN14" s="8">
        <f t="shared" si="23"/>
        <v>26.99</v>
      </c>
      <c r="BO14" s="8">
        <f t="shared" si="24"/>
        <v>26.99</v>
      </c>
      <c r="BP14" s="139">
        <f t="shared" si="25"/>
        <v>-26.99</v>
      </c>
      <c r="BQ14" s="139">
        <f t="shared" si="26"/>
        <v>-26.99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320</v>
      </c>
      <c r="G15" s="16">
        <f>'[3]23'!G17</f>
        <v>420</v>
      </c>
      <c r="H15" s="17">
        <f t="shared" si="27"/>
        <v>1060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0</v>
      </c>
      <c r="BM15" s="8">
        <f t="shared" si="22"/>
        <v>0</v>
      </c>
      <c r="BN15" s="8">
        <f t="shared" si="23"/>
        <v>26.99</v>
      </c>
      <c r="BO15" s="8">
        <f t="shared" si="24"/>
        <v>26.99</v>
      </c>
      <c r="BP15" s="139">
        <f t="shared" si="25"/>
        <v>-26.99</v>
      </c>
      <c r="BQ15" s="139">
        <f t="shared" si="26"/>
        <v>-26.99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320</v>
      </c>
      <c r="G16" s="16">
        <f>'[3]23'!G18</f>
        <v>420</v>
      </c>
      <c r="H16" s="17">
        <f t="shared" si="27"/>
        <v>1060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0</v>
      </c>
      <c r="BM16" s="8">
        <f t="shared" si="22"/>
        <v>0</v>
      </c>
      <c r="BN16" s="8">
        <f t="shared" si="23"/>
        <v>26.99</v>
      </c>
      <c r="BO16" s="8">
        <f t="shared" si="24"/>
        <v>26.99</v>
      </c>
      <c r="BP16" s="139">
        <f t="shared" si="25"/>
        <v>-26.99</v>
      </c>
      <c r="BQ16" s="139">
        <f t="shared" si="26"/>
        <v>-26.99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320</v>
      </c>
      <c r="G17" s="16">
        <f>'[3]23'!G19</f>
        <v>420</v>
      </c>
      <c r="H17" s="17">
        <f t="shared" si="27"/>
        <v>1060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0</v>
      </c>
      <c r="BM17" s="8">
        <f t="shared" si="22"/>
        <v>0</v>
      </c>
      <c r="BN17" s="8">
        <f t="shared" si="23"/>
        <v>26.99</v>
      </c>
      <c r="BO17" s="8">
        <f t="shared" si="24"/>
        <v>26.99</v>
      </c>
      <c r="BP17" s="139">
        <f t="shared" si="25"/>
        <v>-26.99</v>
      </c>
      <c r="BQ17" s="139">
        <f t="shared" si="26"/>
        <v>-26.99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320</v>
      </c>
      <c r="G18" s="16">
        <f>'[3]23'!G20</f>
        <v>420</v>
      </c>
      <c r="H18" s="17">
        <f t="shared" si="27"/>
        <v>1060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0</v>
      </c>
      <c r="BM18" s="8">
        <f t="shared" si="22"/>
        <v>0</v>
      </c>
      <c r="BN18" s="8">
        <f t="shared" si="23"/>
        <v>26.99</v>
      </c>
      <c r="BO18" s="8">
        <f t="shared" si="24"/>
        <v>26.99</v>
      </c>
      <c r="BP18" s="139">
        <f t="shared" si="25"/>
        <v>-26.99</v>
      </c>
      <c r="BQ18" s="139">
        <f t="shared" si="26"/>
        <v>-26.99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320</v>
      </c>
      <c r="G19" s="16">
        <f>'[3]23'!G21</f>
        <v>420</v>
      </c>
      <c r="H19" s="17">
        <f t="shared" si="27"/>
        <v>1060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0</v>
      </c>
      <c r="BM19" s="8">
        <f t="shared" si="22"/>
        <v>0</v>
      </c>
      <c r="BN19" s="8">
        <f t="shared" si="23"/>
        <v>26.99</v>
      </c>
      <c r="BO19" s="8">
        <f t="shared" si="24"/>
        <v>26.99</v>
      </c>
      <c r="BP19" s="139">
        <f t="shared" si="25"/>
        <v>-26.99</v>
      </c>
      <c r="BQ19" s="139">
        <f t="shared" si="26"/>
        <v>-26.99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320</v>
      </c>
      <c r="G20" s="16">
        <f>'[3]23'!G22</f>
        <v>420</v>
      </c>
      <c r="H20" s="17">
        <f t="shared" si="27"/>
        <v>1060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39">
        <f t="shared" si="25"/>
        <v>-26.99</v>
      </c>
      <c r="BQ20" s="139">
        <f t="shared" si="26"/>
        <v>-26.99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320</v>
      </c>
      <c r="G21" s="16">
        <f>'[3]23'!G23</f>
        <v>420</v>
      </c>
      <c r="H21" s="17">
        <f t="shared" si="27"/>
        <v>1060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39">
        <f t="shared" si="25"/>
        <v>-26.99</v>
      </c>
      <c r="BQ21" s="139">
        <f t="shared" si="26"/>
        <v>-26.99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320</v>
      </c>
      <c r="G22" s="16">
        <f>'[3]23'!G24</f>
        <v>420</v>
      </c>
      <c r="H22" s="17">
        <f t="shared" si="27"/>
        <v>1060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39">
        <f t="shared" si="25"/>
        <v>-26.99</v>
      </c>
      <c r="BQ22" s="139">
        <f t="shared" si="26"/>
        <v>-26.99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320</v>
      </c>
      <c r="G23" s="16">
        <f>'[3]23'!G25</f>
        <v>420</v>
      </c>
      <c r="H23" s="17">
        <f t="shared" si="27"/>
        <v>1060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0</v>
      </c>
      <c r="BM23" s="8">
        <f t="shared" si="22"/>
        <v>0</v>
      </c>
      <c r="BN23" s="8">
        <f t="shared" si="23"/>
        <v>26.99</v>
      </c>
      <c r="BO23" s="8">
        <f t="shared" si="24"/>
        <v>26.99</v>
      </c>
      <c r="BP23" s="139">
        <f t="shared" si="25"/>
        <v>-26.99</v>
      </c>
      <c r="BQ23" s="139">
        <f t="shared" si="26"/>
        <v>-26.99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320</v>
      </c>
      <c r="G24" s="16">
        <f>'[3]23'!G26</f>
        <v>420</v>
      </c>
      <c r="H24" s="17">
        <f t="shared" si="27"/>
        <v>1060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0</v>
      </c>
      <c r="BM24" s="8">
        <f t="shared" si="22"/>
        <v>0</v>
      </c>
      <c r="BN24" s="8">
        <f t="shared" si="23"/>
        <v>26.99</v>
      </c>
      <c r="BO24" s="8">
        <f t="shared" si="24"/>
        <v>26.99</v>
      </c>
      <c r="BP24" s="139">
        <f t="shared" si="25"/>
        <v>-26.99</v>
      </c>
      <c r="BQ24" s="139">
        <f t="shared" si="26"/>
        <v>-26.99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320</v>
      </c>
      <c r="G25" s="16">
        <f>'[3]23'!G27</f>
        <v>420</v>
      </c>
      <c r="H25" s="17">
        <f t="shared" si="27"/>
        <v>1060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25.52</v>
      </c>
      <c r="AE25" s="8">
        <f t="shared" si="11"/>
        <v>25.52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25.52</v>
      </c>
      <c r="AL25" s="8">
        <f t="shared" si="31"/>
        <v>218.95999999999998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218.95999999999998</v>
      </c>
      <c r="AW25" s="199">
        <v>25.52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25.52</v>
      </c>
      <c r="BD25" s="199">
        <v>25.52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25.52</v>
      </c>
      <c r="BL25" s="8">
        <f t="shared" si="21"/>
        <v>0</v>
      </c>
      <c r="BM25" s="8">
        <f t="shared" si="22"/>
        <v>0</v>
      </c>
      <c r="BN25" s="8">
        <f t="shared" si="23"/>
        <v>25.52</v>
      </c>
      <c r="BO25" s="8">
        <f t="shared" si="24"/>
        <v>25.52</v>
      </c>
      <c r="BP25" s="139">
        <f t="shared" si="25"/>
        <v>-25.52</v>
      </c>
      <c r="BQ25" s="139">
        <f t="shared" si="26"/>
        <v>-25.52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320</v>
      </c>
      <c r="G26" s="16">
        <f>'[3]23'!G28</f>
        <v>420</v>
      </c>
      <c r="H26" s="17">
        <f t="shared" si="27"/>
        <v>1060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25.52</v>
      </c>
      <c r="AE26" s="8">
        <f t="shared" si="11"/>
        <v>25.52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25.52</v>
      </c>
      <c r="AL26" s="8">
        <f t="shared" si="31"/>
        <v>218.95999999999998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218.95999999999998</v>
      </c>
      <c r="AW26" s="199">
        <v>25.52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25.52</v>
      </c>
      <c r="BD26" s="199">
        <v>25.52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25.52</v>
      </c>
      <c r="BL26" s="8">
        <f t="shared" si="21"/>
        <v>0</v>
      </c>
      <c r="BM26" s="8">
        <f t="shared" si="22"/>
        <v>0</v>
      </c>
      <c r="BN26" s="8">
        <f t="shared" si="23"/>
        <v>25.52</v>
      </c>
      <c r="BO26" s="8">
        <f t="shared" si="24"/>
        <v>25.52</v>
      </c>
      <c r="BP26" s="139">
        <f t="shared" si="25"/>
        <v>-25.52</v>
      </c>
      <c r="BQ26" s="139">
        <f t="shared" si="26"/>
        <v>-25.52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320</v>
      </c>
      <c r="G27" s="16">
        <f>'[3]23'!G29</f>
        <v>420</v>
      </c>
      <c r="H27" s="17">
        <f t="shared" si="27"/>
        <v>1060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W27" s="199">
        <v>26.99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26.99</v>
      </c>
      <c r="BD27" s="199">
        <v>26.99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26.99</v>
      </c>
      <c r="BL27" s="8">
        <f t="shared" si="21"/>
        <v>0</v>
      </c>
      <c r="BM27" s="8">
        <f t="shared" si="22"/>
        <v>0</v>
      </c>
      <c r="BN27" s="8">
        <f t="shared" si="23"/>
        <v>26.99</v>
      </c>
      <c r="BO27" s="8">
        <f t="shared" si="24"/>
        <v>26.99</v>
      </c>
      <c r="BP27" s="139">
        <f t="shared" si="25"/>
        <v>-26.99</v>
      </c>
      <c r="BQ27" s="139">
        <f t="shared" si="26"/>
        <v>-26.99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320</v>
      </c>
      <c r="G28" s="16">
        <f>'[3]23'!G30</f>
        <v>420</v>
      </c>
      <c r="H28" s="17">
        <f t="shared" si="27"/>
        <v>1060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W28" s="199">
        <v>26.99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26.99</v>
      </c>
      <c r="BD28" s="199">
        <v>26.99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26.99</v>
      </c>
      <c r="BL28" s="8">
        <f t="shared" si="21"/>
        <v>0</v>
      </c>
      <c r="BM28" s="8">
        <f t="shared" si="22"/>
        <v>0</v>
      </c>
      <c r="BN28" s="8">
        <f t="shared" si="23"/>
        <v>26.99</v>
      </c>
      <c r="BO28" s="8">
        <f t="shared" si="24"/>
        <v>26.99</v>
      </c>
      <c r="BP28" s="139">
        <f t="shared" si="25"/>
        <v>-26.99</v>
      </c>
      <c r="BQ28" s="139">
        <f t="shared" si="26"/>
        <v>-26.99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320</v>
      </c>
      <c r="G29" s="16">
        <f>'[3]23'!G31</f>
        <v>420</v>
      </c>
      <c r="H29" s="17">
        <f t="shared" si="27"/>
        <v>1060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W29" s="199">
        <v>26.99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26.99</v>
      </c>
      <c r="BD29" s="199">
        <v>26.99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26.99</v>
      </c>
      <c r="BL29" s="8">
        <f t="shared" si="21"/>
        <v>0</v>
      </c>
      <c r="BM29" s="8">
        <f t="shared" si="22"/>
        <v>0</v>
      </c>
      <c r="BN29" s="8">
        <f t="shared" si="23"/>
        <v>26.99</v>
      </c>
      <c r="BO29" s="8">
        <f t="shared" si="24"/>
        <v>26.99</v>
      </c>
      <c r="BP29" s="139">
        <f t="shared" si="25"/>
        <v>-26.99</v>
      </c>
      <c r="BQ29" s="139">
        <f t="shared" si="26"/>
        <v>-26.99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320</v>
      </c>
      <c r="G30" s="16">
        <f>'[3]23'!G32</f>
        <v>420</v>
      </c>
      <c r="H30" s="17">
        <f t="shared" si="27"/>
        <v>1060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W30" s="199">
        <v>26.99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26.99</v>
      </c>
      <c r="BD30" s="199">
        <v>26.99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26.99</v>
      </c>
      <c r="BL30" s="8">
        <f t="shared" si="21"/>
        <v>0</v>
      </c>
      <c r="BM30" s="8">
        <f t="shared" si="22"/>
        <v>0</v>
      </c>
      <c r="BN30" s="8">
        <f t="shared" si="23"/>
        <v>26.99</v>
      </c>
      <c r="BO30" s="8">
        <f t="shared" si="24"/>
        <v>26.99</v>
      </c>
      <c r="BP30" s="139">
        <f t="shared" si="25"/>
        <v>-26.99</v>
      </c>
      <c r="BQ30" s="139">
        <f t="shared" si="26"/>
        <v>-26.99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320</v>
      </c>
      <c r="G31" s="16">
        <f>'[3]23'!G33</f>
        <v>420</v>
      </c>
      <c r="H31" s="17">
        <f t="shared" si="27"/>
        <v>1060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W31" s="199">
        <v>26.99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26.99</v>
      </c>
      <c r="BD31" s="199">
        <v>26.99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26.99</v>
      </c>
      <c r="BL31" s="8">
        <f t="shared" si="21"/>
        <v>0</v>
      </c>
      <c r="BM31" s="8">
        <f t="shared" si="22"/>
        <v>0</v>
      </c>
      <c r="BN31" s="8">
        <f t="shared" si="23"/>
        <v>26.99</v>
      </c>
      <c r="BO31" s="8">
        <f t="shared" si="24"/>
        <v>26.99</v>
      </c>
      <c r="BP31" s="139">
        <f t="shared" si="25"/>
        <v>-26.99</v>
      </c>
      <c r="BQ31" s="139">
        <f t="shared" si="26"/>
        <v>-26.99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320</v>
      </c>
      <c r="G32" s="16">
        <f>'[3]23'!G34</f>
        <v>420</v>
      </c>
      <c r="H32" s="17">
        <f t="shared" si="27"/>
        <v>1060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W32" s="199">
        <v>26.99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26.99</v>
      </c>
      <c r="BD32" s="199">
        <v>26.99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26.99</v>
      </c>
      <c r="BL32" s="8">
        <f t="shared" si="21"/>
        <v>0</v>
      </c>
      <c r="BM32" s="8">
        <f t="shared" si="22"/>
        <v>0</v>
      </c>
      <c r="BN32" s="8">
        <f t="shared" si="23"/>
        <v>26.99</v>
      </c>
      <c r="BO32" s="8">
        <f t="shared" si="24"/>
        <v>26.99</v>
      </c>
      <c r="BP32" s="139">
        <f t="shared" si="25"/>
        <v>-26.99</v>
      </c>
      <c r="BQ32" s="139">
        <f t="shared" si="26"/>
        <v>-26.99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320</v>
      </c>
      <c r="G33" s="16">
        <f>'[3]23'!G35</f>
        <v>420</v>
      </c>
      <c r="H33" s="17">
        <f t="shared" si="27"/>
        <v>1060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0</v>
      </c>
      <c r="BM33" s="8">
        <f t="shared" si="22"/>
        <v>0</v>
      </c>
      <c r="BN33" s="8">
        <f t="shared" si="23"/>
        <v>26.99</v>
      </c>
      <c r="BO33" s="8">
        <f t="shared" si="24"/>
        <v>26.99</v>
      </c>
      <c r="BP33" s="139">
        <f t="shared" si="25"/>
        <v>-26.99</v>
      </c>
      <c r="BQ33" s="139">
        <f t="shared" si="26"/>
        <v>-26.99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320</v>
      </c>
      <c r="G34" s="16">
        <f>'[3]23'!G36</f>
        <v>420</v>
      </c>
      <c r="H34" s="17">
        <f t="shared" si="27"/>
        <v>1060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0</v>
      </c>
      <c r="BM34" s="8">
        <f t="shared" si="22"/>
        <v>0</v>
      </c>
      <c r="BN34" s="8">
        <f t="shared" si="23"/>
        <v>26.99</v>
      </c>
      <c r="BO34" s="8">
        <f t="shared" si="24"/>
        <v>26.99</v>
      </c>
      <c r="BP34" s="139">
        <f t="shared" si="25"/>
        <v>-26.99</v>
      </c>
      <c r="BQ34" s="139">
        <f t="shared" si="26"/>
        <v>-26.99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320</v>
      </c>
      <c r="G35" s="16">
        <f>'[3]23'!G37</f>
        <v>420</v>
      </c>
      <c r="H35" s="17">
        <f t="shared" si="27"/>
        <v>1060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0</v>
      </c>
      <c r="BM35" s="8">
        <f t="shared" si="22"/>
        <v>0</v>
      </c>
      <c r="BN35" s="8">
        <f t="shared" si="23"/>
        <v>26.99</v>
      </c>
      <c r="BO35" s="8">
        <f t="shared" si="24"/>
        <v>26.99</v>
      </c>
      <c r="BP35" s="139">
        <f t="shared" si="25"/>
        <v>-26.99</v>
      </c>
      <c r="BQ35" s="139">
        <f t="shared" si="26"/>
        <v>-26.99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320</v>
      </c>
      <c r="G36" s="16">
        <f>'[3]23'!G38</f>
        <v>420</v>
      </c>
      <c r="H36" s="17">
        <f t="shared" si="27"/>
        <v>1060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0</v>
      </c>
      <c r="BM36" s="8">
        <f t="shared" si="22"/>
        <v>0</v>
      </c>
      <c r="BN36" s="8">
        <f t="shared" si="23"/>
        <v>26.99</v>
      </c>
      <c r="BO36" s="8">
        <f t="shared" si="24"/>
        <v>26.99</v>
      </c>
      <c r="BP36" s="139">
        <f t="shared" si="25"/>
        <v>-26.99</v>
      </c>
      <c r="BQ36" s="139">
        <f t="shared" si="26"/>
        <v>-26.99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320</v>
      </c>
      <c r="G37" s="16">
        <f>'[3]23'!G39</f>
        <v>420</v>
      </c>
      <c r="H37" s="17">
        <f t="shared" si="27"/>
        <v>1060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0</v>
      </c>
      <c r="BM37" s="8">
        <f t="shared" si="22"/>
        <v>0</v>
      </c>
      <c r="BN37" s="8">
        <f t="shared" si="23"/>
        <v>26.99</v>
      </c>
      <c r="BO37" s="8">
        <f t="shared" si="24"/>
        <v>26.99</v>
      </c>
      <c r="BP37" s="139">
        <f t="shared" si="25"/>
        <v>-26.99</v>
      </c>
      <c r="BQ37" s="139">
        <f t="shared" si="26"/>
        <v>-26.99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320</v>
      </c>
      <c r="G38" s="16">
        <f>'[3]23'!G40</f>
        <v>420</v>
      </c>
      <c r="H38" s="17">
        <f t="shared" si="27"/>
        <v>1060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0</v>
      </c>
      <c r="BM38" s="8">
        <f t="shared" si="22"/>
        <v>0</v>
      </c>
      <c r="BN38" s="8">
        <f t="shared" si="23"/>
        <v>26.99</v>
      </c>
      <c r="BO38" s="8">
        <f t="shared" si="24"/>
        <v>26.99</v>
      </c>
      <c r="BP38" s="139">
        <f t="shared" si="25"/>
        <v>-26.99</v>
      </c>
      <c r="BQ38" s="139">
        <f t="shared" si="26"/>
        <v>-26.99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320</v>
      </c>
      <c r="G39" s="16">
        <f>'[3]23'!G41</f>
        <v>420</v>
      </c>
      <c r="H39" s="17">
        <f t="shared" si="27"/>
        <v>1060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0</v>
      </c>
      <c r="BM39" s="8">
        <f t="shared" si="22"/>
        <v>0</v>
      </c>
      <c r="BN39" s="8">
        <f t="shared" si="23"/>
        <v>26.99</v>
      </c>
      <c r="BO39" s="8">
        <f t="shared" si="24"/>
        <v>26.99</v>
      </c>
      <c r="BP39" s="139">
        <f t="shared" si="25"/>
        <v>-26.99</v>
      </c>
      <c r="BQ39" s="139">
        <f t="shared" si="26"/>
        <v>-26.99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320</v>
      </c>
      <c r="G40" s="16">
        <f>'[3]23'!G42</f>
        <v>420</v>
      </c>
      <c r="H40" s="17">
        <f t="shared" si="27"/>
        <v>1060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0</v>
      </c>
      <c r="BM40" s="8">
        <f t="shared" si="22"/>
        <v>0</v>
      </c>
      <c r="BN40" s="8">
        <f t="shared" si="23"/>
        <v>26.99</v>
      </c>
      <c r="BO40" s="8">
        <f t="shared" si="24"/>
        <v>26.99</v>
      </c>
      <c r="BP40" s="139">
        <f t="shared" si="25"/>
        <v>-26.99</v>
      </c>
      <c r="BQ40" s="139">
        <f t="shared" si="26"/>
        <v>-26.99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320</v>
      </c>
      <c r="G41" s="16">
        <f>'[3]23'!G43</f>
        <v>420</v>
      </c>
      <c r="H41" s="17">
        <f t="shared" si="27"/>
        <v>1060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0</v>
      </c>
      <c r="BM41" s="8">
        <f t="shared" si="22"/>
        <v>0</v>
      </c>
      <c r="BN41" s="8">
        <f t="shared" si="23"/>
        <v>26.99</v>
      </c>
      <c r="BO41" s="8">
        <f t="shared" si="24"/>
        <v>26.99</v>
      </c>
      <c r="BP41" s="139">
        <f t="shared" si="25"/>
        <v>-26.99</v>
      </c>
      <c r="BQ41" s="139">
        <f t="shared" si="26"/>
        <v>-26.99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320</v>
      </c>
      <c r="G42" s="16">
        <f>'[3]23'!G44</f>
        <v>420</v>
      </c>
      <c r="H42" s="17">
        <f t="shared" si="27"/>
        <v>1060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0</v>
      </c>
      <c r="BM42" s="8">
        <f t="shared" si="22"/>
        <v>0</v>
      </c>
      <c r="BN42" s="8">
        <f t="shared" si="23"/>
        <v>26.99</v>
      </c>
      <c r="BO42" s="8">
        <f t="shared" si="24"/>
        <v>26.99</v>
      </c>
      <c r="BP42" s="139">
        <f t="shared" si="25"/>
        <v>-26.99</v>
      </c>
      <c r="BQ42" s="139">
        <f t="shared" si="26"/>
        <v>-26.99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320</v>
      </c>
      <c r="G43" s="16">
        <f>'[3]23'!G45</f>
        <v>420</v>
      </c>
      <c r="H43" s="17">
        <f t="shared" si="27"/>
        <v>1060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0</v>
      </c>
      <c r="BM43" s="8">
        <f t="shared" si="22"/>
        <v>0</v>
      </c>
      <c r="BN43" s="8">
        <f t="shared" si="23"/>
        <v>26.99</v>
      </c>
      <c r="BO43" s="8">
        <f t="shared" si="24"/>
        <v>26.99</v>
      </c>
      <c r="BP43" s="139">
        <f t="shared" si="25"/>
        <v>-26.99</v>
      </c>
      <c r="BQ43" s="139">
        <f t="shared" si="26"/>
        <v>-26.99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320</v>
      </c>
      <c r="G44" s="16">
        <f>'[3]23'!G46</f>
        <v>420</v>
      </c>
      <c r="H44" s="17">
        <f t="shared" si="27"/>
        <v>1060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0</v>
      </c>
      <c r="BM44" s="8">
        <f t="shared" si="22"/>
        <v>0</v>
      </c>
      <c r="BN44" s="8">
        <f t="shared" si="23"/>
        <v>26.99</v>
      </c>
      <c r="BO44" s="8">
        <f t="shared" si="24"/>
        <v>26.99</v>
      </c>
      <c r="BP44" s="139">
        <f t="shared" si="25"/>
        <v>-26.99</v>
      </c>
      <c r="BQ44" s="139">
        <f t="shared" si="26"/>
        <v>-26.99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320</v>
      </c>
      <c r="G45" s="16">
        <f>'[3]23'!G47</f>
        <v>420</v>
      </c>
      <c r="H45" s="17">
        <f t="shared" si="27"/>
        <v>1060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24.28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24.28</v>
      </c>
      <c r="AE45" s="8">
        <f t="shared" si="11"/>
        <v>24.28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24.28</v>
      </c>
      <c r="AL45" s="8">
        <f t="shared" si="31"/>
        <v>221.44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221.44</v>
      </c>
      <c r="AW45" s="199">
        <v>24.28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24.28</v>
      </c>
      <c r="BD45" s="199">
        <v>24.28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24.28</v>
      </c>
      <c r="BL45" s="8">
        <f t="shared" si="21"/>
        <v>0</v>
      </c>
      <c r="BM45" s="8">
        <f t="shared" si="22"/>
        <v>0</v>
      </c>
      <c r="BN45" s="8">
        <f t="shared" si="23"/>
        <v>24.28</v>
      </c>
      <c r="BO45" s="8">
        <f t="shared" si="24"/>
        <v>24.28</v>
      </c>
      <c r="BP45" s="139">
        <f t="shared" si="25"/>
        <v>-24.28</v>
      </c>
      <c r="BQ45" s="139">
        <f t="shared" si="26"/>
        <v>-24.28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320</v>
      </c>
      <c r="G46" s="16">
        <f>'[3]23'!G48</f>
        <v>420</v>
      </c>
      <c r="H46" s="17">
        <f t="shared" si="27"/>
        <v>1060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24.28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24.28</v>
      </c>
      <c r="AE46" s="8">
        <f t="shared" si="11"/>
        <v>24.28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24.28</v>
      </c>
      <c r="AL46" s="8">
        <f t="shared" si="31"/>
        <v>221.44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221.44</v>
      </c>
      <c r="AW46" s="199">
        <v>24.28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24.28</v>
      </c>
      <c r="BD46" s="199">
        <v>24.28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24.28</v>
      </c>
      <c r="BL46" s="8">
        <f t="shared" si="21"/>
        <v>0</v>
      </c>
      <c r="BM46" s="8">
        <f t="shared" si="22"/>
        <v>0</v>
      </c>
      <c r="BN46" s="8">
        <f t="shared" si="23"/>
        <v>24.28</v>
      </c>
      <c r="BO46" s="8">
        <f t="shared" si="24"/>
        <v>24.28</v>
      </c>
      <c r="BP46" s="139">
        <f t="shared" si="25"/>
        <v>-24.28</v>
      </c>
      <c r="BQ46" s="139">
        <f t="shared" si="26"/>
        <v>-24.28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320</v>
      </c>
      <c r="G47" s="16">
        <f>'[3]23'!G49</f>
        <v>420</v>
      </c>
      <c r="H47" s="17">
        <f t="shared" si="27"/>
        <v>1060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24.28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24.28</v>
      </c>
      <c r="AE47" s="8">
        <f t="shared" si="11"/>
        <v>24.28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24.28</v>
      </c>
      <c r="AL47" s="8">
        <f t="shared" si="31"/>
        <v>221.44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221.44</v>
      </c>
      <c r="AW47" s="199">
        <v>24.28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24.28</v>
      </c>
      <c r="BD47" s="199">
        <v>24.28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24.28</v>
      </c>
      <c r="BL47" s="8">
        <f t="shared" si="21"/>
        <v>0</v>
      </c>
      <c r="BM47" s="8">
        <f t="shared" si="22"/>
        <v>0</v>
      </c>
      <c r="BN47" s="8">
        <f t="shared" si="23"/>
        <v>24.28</v>
      </c>
      <c r="BO47" s="8">
        <f t="shared" si="24"/>
        <v>24.28</v>
      </c>
      <c r="BP47" s="139">
        <f t="shared" si="25"/>
        <v>-24.28</v>
      </c>
      <c r="BQ47" s="139">
        <f t="shared" si="26"/>
        <v>-24.28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320</v>
      </c>
      <c r="G48" s="16">
        <f>'[3]23'!G50</f>
        <v>420</v>
      </c>
      <c r="H48" s="17">
        <f t="shared" si="27"/>
        <v>1060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24.28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24.28</v>
      </c>
      <c r="AE48" s="8">
        <f t="shared" si="11"/>
        <v>24.28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24.28</v>
      </c>
      <c r="AL48" s="8">
        <f t="shared" si="31"/>
        <v>221.44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221.44</v>
      </c>
      <c r="AW48" s="199">
        <v>24.28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24.28</v>
      </c>
      <c r="BD48" s="199">
        <v>24.28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24.28</v>
      </c>
      <c r="BL48" s="8">
        <f t="shared" si="21"/>
        <v>0</v>
      </c>
      <c r="BM48" s="8">
        <f t="shared" si="22"/>
        <v>0</v>
      </c>
      <c r="BN48" s="8">
        <f t="shared" si="23"/>
        <v>24.28</v>
      </c>
      <c r="BO48" s="8">
        <f t="shared" si="24"/>
        <v>24.28</v>
      </c>
      <c r="BP48" s="139">
        <f t="shared" si="25"/>
        <v>-24.28</v>
      </c>
      <c r="BQ48" s="139">
        <f t="shared" si="26"/>
        <v>-24.28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320</v>
      </c>
      <c r="G49" s="16">
        <f>'[3]23'!G51</f>
        <v>420</v>
      </c>
      <c r="H49" s="17">
        <f t="shared" si="27"/>
        <v>1060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24.28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24.28</v>
      </c>
      <c r="AE49" s="8">
        <f t="shared" si="11"/>
        <v>24.28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24.28</v>
      </c>
      <c r="AL49" s="8">
        <f t="shared" si="31"/>
        <v>221.44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221.44</v>
      </c>
      <c r="AW49" s="199">
        <v>24.28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24.28</v>
      </c>
      <c r="BD49" s="199">
        <v>24.28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24.28</v>
      </c>
      <c r="BL49" s="8">
        <f t="shared" si="21"/>
        <v>0</v>
      </c>
      <c r="BM49" s="8">
        <f t="shared" si="22"/>
        <v>0</v>
      </c>
      <c r="BN49" s="8">
        <f t="shared" si="23"/>
        <v>24.28</v>
      </c>
      <c r="BO49" s="8">
        <f t="shared" si="24"/>
        <v>24.28</v>
      </c>
      <c r="BP49" s="139">
        <f t="shared" si="25"/>
        <v>-24.28</v>
      </c>
      <c r="BQ49" s="139">
        <f t="shared" si="26"/>
        <v>-24.28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320</v>
      </c>
      <c r="G50" s="16">
        <f>'[3]23'!G52</f>
        <v>420</v>
      </c>
      <c r="H50" s="17">
        <f t="shared" si="27"/>
        <v>1060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24.28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24.28</v>
      </c>
      <c r="AE50" s="8">
        <f t="shared" si="11"/>
        <v>24.28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24.28</v>
      </c>
      <c r="AL50" s="8">
        <f t="shared" si="31"/>
        <v>221.44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221.44</v>
      </c>
      <c r="AW50" s="199">
        <v>24.28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24.28</v>
      </c>
      <c r="BD50" s="199">
        <v>24.28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24.28</v>
      </c>
      <c r="BL50" s="8">
        <f t="shared" si="21"/>
        <v>0</v>
      </c>
      <c r="BM50" s="8">
        <f t="shared" si="22"/>
        <v>0</v>
      </c>
      <c r="BN50" s="8">
        <f t="shared" si="23"/>
        <v>24.28</v>
      </c>
      <c r="BO50" s="8">
        <f t="shared" si="24"/>
        <v>24.28</v>
      </c>
      <c r="BP50" s="139">
        <f t="shared" si="25"/>
        <v>-24.28</v>
      </c>
      <c r="BQ50" s="139">
        <f t="shared" si="26"/>
        <v>-24.28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320</v>
      </c>
      <c r="G51" s="16">
        <f>'[3]23'!G53</f>
        <v>420</v>
      </c>
      <c r="H51" s="17">
        <f t="shared" si="27"/>
        <v>1060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24.28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24.28</v>
      </c>
      <c r="AE51" s="8">
        <f t="shared" si="11"/>
        <v>24.28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24.28</v>
      </c>
      <c r="AL51" s="8">
        <f t="shared" si="31"/>
        <v>221.44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221.44</v>
      </c>
      <c r="AW51" s="199">
        <v>24.28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24.28</v>
      </c>
      <c r="BD51" s="199">
        <v>24.28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24.28</v>
      </c>
      <c r="BL51" s="8">
        <f t="shared" si="21"/>
        <v>0</v>
      </c>
      <c r="BM51" s="8">
        <f t="shared" si="22"/>
        <v>0</v>
      </c>
      <c r="BN51" s="8">
        <f t="shared" si="23"/>
        <v>24.28</v>
      </c>
      <c r="BO51" s="8">
        <f t="shared" si="24"/>
        <v>24.28</v>
      </c>
      <c r="BP51" s="139">
        <f t="shared" si="25"/>
        <v>-24.28</v>
      </c>
      <c r="BQ51" s="139">
        <f t="shared" si="26"/>
        <v>-24.28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320</v>
      </c>
      <c r="G52" s="16">
        <f>'[3]23'!G54</f>
        <v>420</v>
      </c>
      <c r="H52" s="17">
        <f t="shared" si="27"/>
        <v>1060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24.28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24.28</v>
      </c>
      <c r="AE52" s="8">
        <f t="shared" si="11"/>
        <v>24.28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24.28</v>
      </c>
      <c r="AL52" s="8">
        <f t="shared" si="31"/>
        <v>221.44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221.44</v>
      </c>
      <c r="AW52" s="199">
        <v>24.28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24.28</v>
      </c>
      <c r="BD52" s="199">
        <v>24.28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24.28</v>
      </c>
      <c r="BL52" s="8">
        <f t="shared" si="21"/>
        <v>0</v>
      </c>
      <c r="BM52" s="8">
        <f t="shared" si="22"/>
        <v>0</v>
      </c>
      <c r="BN52" s="8">
        <f t="shared" si="23"/>
        <v>24.28</v>
      </c>
      <c r="BO52" s="8">
        <f t="shared" si="24"/>
        <v>24.28</v>
      </c>
      <c r="BP52" s="139">
        <f t="shared" si="25"/>
        <v>-24.28</v>
      </c>
      <c r="BQ52" s="139">
        <f t="shared" si="26"/>
        <v>-24.28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320</v>
      </c>
      <c r="G53" s="16">
        <f>'[3]23'!G55</f>
        <v>420</v>
      </c>
      <c r="H53" s="17">
        <f t="shared" si="27"/>
        <v>1060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24.28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24.28</v>
      </c>
      <c r="AE53" s="8">
        <f t="shared" si="11"/>
        <v>24.28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24.28</v>
      </c>
      <c r="AL53" s="8">
        <f t="shared" si="31"/>
        <v>221.44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221.44</v>
      </c>
      <c r="AW53" s="199">
        <v>24.28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24.28</v>
      </c>
      <c r="BD53" s="199">
        <v>24.28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24.28</v>
      </c>
      <c r="BL53" s="8">
        <f t="shared" si="21"/>
        <v>0</v>
      </c>
      <c r="BM53" s="8">
        <f t="shared" si="22"/>
        <v>0</v>
      </c>
      <c r="BN53" s="8">
        <f t="shared" si="23"/>
        <v>24.28</v>
      </c>
      <c r="BO53" s="8">
        <f t="shared" si="24"/>
        <v>24.28</v>
      </c>
      <c r="BP53" s="139">
        <f t="shared" si="25"/>
        <v>-24.28</v>
      </c>
      <c r="BQ53" s="139">
        <f t="shared" si="26"/>
        <v>-24.28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320</v>
      </c>
      <c r="G54" s="16">
        <f>'[3]23'!G56</f>
        <v>420</v>
      </c>
      <c r="H54" s="17">
        <f t="shared" si="27"/>
        <v>1060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24.28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24.28</v>
      </c>
      <c r="AE54" s="8">
        <f t="shared" si="11"/>
        <v>24.28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24.28</v>
      </c>
      <c r="AL54" s="8">
        <f t="shared" si="31"/>
        <v>221.44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221.44</v>
      </c>
      <c r="AW54" s="199">
        <v>24.28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24.28</v>
      </c>
      <c r="BD54" s="199">
        <v>24.28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24.28</v>
      </c>
      <c r="BL54" s="8">
        <f t="shared" si="21"/>
        <v>0</v>
      </c>
      <c r="BM54" s="8">
        <f t="shared" si="22"/>
        <v>0</v>
      </c>
      <c r="BN54" s="8">
        <f t="shared" si="23"/>
        <v>24.28</v>
      </c>
      <c r="BO54" s="8">
        <f t="shared" si="24"/>
        <v>24.28</v>
      </c>
      <c r="BP54" s="139">
        <f t="shared" si="25"/>
        <v>-24.28</v>
      </c>
      <c r="BQ54" s="139">
        <f t="shared" si="26"/>
        <v>-24.28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320</v>
      </c>
      <c r="G55" s="16">
        <f>'[3]23'!G57</f>
        <v>420</v>
      </c>
      <c r="H55" s="17">
        <f t="shared" si="27"/>
        <v>1060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24.28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24.28</v>
      </c>
      <c r="AE55" s="8">
        <f t="shared" si="11"/>
        <v>24.28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24.28</v>
      </c>
      <c r="AL55" s="8">
        <f t="shared" si="31"/>
        <v>221.44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221.44</v>
      </c>
      <c r="AW55" s="199">
        <v>24.28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24.28</v>
      </c>
      <c r="BD55" s="199">
        <v>24.28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24.28</v>
      </c>
      <c r="BL55" s="8">
        <f t="shared" si="21"/>
        <v>0</v>
      </c>
      <c r="BM55" s="8">
        <f t="shared" si="22"/>
        <v>0</v>
      </c>
      <c r="BN55" s="8">
        <f t="shared" si="23"/>
        <v>24.28</v>
      </c>
      <c r="BO55" s="8">
        <f t="shared" si="24"/>
        <v>24.28</v>
      </c>
      <c r="BP55" s="139">
        <f t="shared" si="25"/>
        <v>-24.28</v>
      </c>
      <c r="BQ55" s="139">
        <f t="shared" si="26"/>
        <v>-24.28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320</v>
      </c>
      <c r="G56" s="16">
        <f>'[3]23'!G58</f>
        <v>420</v>
      </c>
      <c r="H56" s="17">
        <f t="shared" si="27"/>
        <v>1060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24.28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24.28</v>
      </c>
      <c r="AE56" s="8">
        <f t="shared" si="11"/>
        <v>24.28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24.28</v>
      </c>
      <c r="AL56" s="8">
        <f t="shared" si="31"/>
        <v>221.44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221.44</v>
      </c>
      <c r="AW56" s="199">
        <v>24.28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24.28</v>
      </c>
      <c r="BD56" s="199">
        <v>24.28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24.28</v>
      </c>
      <c r="BL56" s="8">
        <f t="shared" si="21"/>
        <v>0</v>
      </c>
      <c r="BM56" s="8">
        <f t="shared" si="22"/>
        <v>0</v>
      </c>
      <c r="BN56" s="8">
        <f t="shared" si="23"/>
        <v>24.28</v>
      </c>
      <c r="BO56" s="8">
        <f t="shared" si="24"/>
        <v>24.28</v>
      </c>
      <c r="BP56" s="139">
        <f t="shared" si="25"/>
        <v>-24.28</v>
      </c>
      <c r="BQ56" s="139">
        <f t="shared" si="26"/>
        <v>-24.28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320</v>
      </c>
      <c r="G57" s="16">
        <f>'[3]23'!G59</f>
        <v>420</v>
      </c>
      <c r="H57" s="17">
        <f t="shared" si="27"/>
        <v>1060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24.28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24.28</v>
      </c>
      <c r="AE57" s="8">
        <f t="shared" si="11"/>
        <v>24.28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24.28</v>
      </c>
      <c r="AL57" s="8">
        <f t="shared" si="31"/>
        <v>221.44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221.44</v>
      </c>
      <c r="AW57" s="199">
        <v>24.28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24.28</v>
      </c>
      <c r="BD57" s="199">
        <v>24.28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24.28</v>
      </c>
      <c r="BL57" s="8">
        <f t="shared" si="21"/>
        <v>0</v>
      </c>
      <c r="BM57" s="8">
        <f t="shared" si="22"/>
        <v>0</v>
      </c>
      <c r="BN57" s="8">
        <f t="shared" si="23"/>
        <v>24.28</v>
      </c>
      <c r="BO57" s="8">
        <f t="shared" si="24"/>
        <v>24.28</v>
      </c>
      <c r="BP57" s="139">
        <f t="shared" si="25"/>
        <v>-24.28</v>
      </c>
      <c r="BQ57" s="139">
        <f t="shared" si="26"/>
        <v>-24.28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320</v>
      </c>
      <c r="G58" s="16">
        <f>'[3]23'!G60</f>
        <v>420</v>
      </c>
      <c r="H58" s="17">
        <f t="shared" si="27"/>
        <v>1060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24.28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24.28</v>
      </c>
      <c r="AE58" s="8">
        <f t="shared" si="11"/>
        <v>24.28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24.28</v>
      </c>
      <c r="AL58" s="8">
        <f t="shared" si="31"/>
        <v>221.44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221.44</v>
      </c>
      <c r="AW58" s="199">
        <v>24.28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24.28</v>
      </c>
      <c r="BD58" s="199">
        <v>24.28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24.28</v>
      </c>
      <c r="BL58" s="8">
        <f t="shared" si="21"/>
        <v>0</v>
      </c>
      <c r="BM58" s="8">
        <f t="shared" si="22"/>
        <v>0</v>
      </c>
      <c r="BN58" s="8">
        <f t="shared" si="23"/>
        <v>24.28</v>
      </c>
      <c r="BO58" s="8">
        <f t="shared" si="24"/>
        <v>24.28</v>
      </c>
      <c r="BP58" s="139">
        <f t="shared" si="25"/>
        <v>-24.28</v>
      </c>
      <c r="BQ58" s="139">
        <f t="shared" si="26"/>
        <v>-24.28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320</v>
      </c>
      <c r="G59" s="16">
        <f>'[3]23'!G61</f>
        <v>420</v>
      </c>
      <c r="H59" s="17">
        <f t="shared" si="27"/>
        <v>1060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24.28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24.28</v>
      </c>
      <c r="AE59" s="8">
        <f t="shared" si="11"/>
        <v>24.28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24.28</v>
      </c>
      <c r="AL59" s="8">
        <f t="shared" si="31"/>
        <v>221.44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221.44</v>
      </c>
      <c r="AW59" s="199">
        <v>24.28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24.28</v>
      </c>
      <c r="BD59" s="199">
        <v>24.28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24.28</v>
      </c>
      <c r="BL59" s="8">
        <f t="shared" si="21"/>
        <v>0</v>
      </c>
      <c r="BM59" s="8">
        <f t="shared" si="22"/>
        <v>0</v>
      </c>
      <c r="BN59" s="8">
        <f t="shared" si="23"/>
        <v>24.28</v>
      </c>
      <c r="BO59" s="8">
        <f t="shared" si="24"/>
        <v>24.28</v>
      </c>
      <c r="BP59" s="139">
        <f t="shared" si="25"/>
        <v>-24.28</v>
      </c>
      <c r="BQ59" s="139">
        <f t="shared" si="26"/>
        <v>-24.28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320</v>
      </c>
      <c r="G60" s="16">
        <f>'[3]23'!G62</f>
        <v>420</v>
      </c>
      <c r="H60" s="17">
        <f t="shared" si="27"/>
        <v>1060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24.28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24.28</v>
      </c>
      <c r="AE60" s="8">
        <f t="shared" si="11"/>
        <v>24.28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24.28</v>
      </c>
      <c r="AL60" s="8">
        <f t="shared" si="31"/>
        <v>221.44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221.44</v>
      </c>
      <c r="AW60" s="199">
        <v>24.28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24.28</v>
      </c>
      <c r="BD60" s="199">
        <v>24.28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24.28</v>
      </c>
      <c r="BL60" s="8">
        <f t="shared" si="21"/>
        <v>0</v>
      </c>
      <c r="BM60" s="8">
        <f t="shared" si="22"/>
        <v>0</v>
      </c>
      <c r="BN60" s="8">
        <f t="shared" si="23"/>
        <v>24.28</v>
      </c>
      <c r="BO60" s="8">
        <f t="shared" si="24"/>
        <v>24.28</v>
      </c>
      <c r="BP60" s="139">
        <f t="shared" si="25"/>
        <v>-24.28</v>
      </c>
      <c r="BQ60" s="139">
        <f t="shared" si="26"/>
        <v>-24.28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320</v>
      </c>
      <c r="G61" s="16">
        <f>'[3]23'!G63</f>
        <v>420</v>
      </c>
      <c r="H61" s="17">
        <f t="shared" si="27"/>
        <v>1060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24.28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24.28</v>
      </c>
      <c r="AE61" s="8">
        <f t="shared" si="11"/>
        <v>24.28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24.28</v>
      </c>
      <c r="AL61" s="8">
        <f t="shared" si="31"/>
        <v>221.44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221.44</v>
      </c>
      <c r="AW61" s="199">
        <v>24.28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24.28</v>
      </c>
      <c r="BD61" s="199">
        <v>24.28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24.28</v>
      </c>
      <c r="BL61" s="8">
        <f t="shared" si="21"/>
        <v>0</v>
      </c>
      <c r="BM61" s="8">
        <f t="shared" si="22"/>
        <v>0</v>
      </c>
      <c r="BN61" s="8">
        <f t="shared" si="23"/>
        <v>24.28</v>
      </c>
      <c r="BO61" s="8">
        <f t="shared" si="24"/>
        <v>24.28</v>
      </c>
      <c r="BP61" s="139">
        <f t="shared" si="25"/>
        <v>-24.28</v>
      </c>
      <c r="BQ61" s="139">
        <f t="shared" si="26"/>
        <v>-24.28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320</v>
      </c>
      <c r="G62" s="16">
        <f>'[3]23'!G64</f>
        <v>420</v>
      </c>
      <c r="H62" s="17">
        <f t="shared" si="27"/>
        <v>1060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24.28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24.28</v>
      </c>
      <c r="AE62" s="8">
        <f t="shared" si="11"/>
        <v>24.28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24.28</v>
      </c>
      <c r="AL62" s="8">
        <f t="shared" ref="AL62:AN98" si="35">Q62-X62-AE62</f>
        <v>221.44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221.44</v>
      </c>
      <c r="AW62" s="199">
        <v>24.28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24.28</v>
      </c>
      <c r="BD62" s="199">
        <v>24.28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24.28</v>
      </c>
      <c r="BL62" s="8">
        <f t="shared" si="21"/>
        <v>0</v>
      </c>
      <c r="BM62" s="8">
        <f t="shared" si="22"/>
        <v>0</v>
      </c>
      <c r="BN62" s="8">
        <f t="shared" si="23"/>
        <v>24.28</v>
      </c>
      <c r="BO62" s="8">
        <f t="shared" si="24"/>
        <v>24.28</v>
      </c>
      <c r="BP62" s="139">
        <f t="shared" si="25"/>
        <v>-24.28</v>
      </c>
      <c r="BQ62" s="139">
        <f t="shared" si="26"/>
        <v>-24.28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320</v>
      </c>
      <c r="G63" s="16">
        <f>'[3]23'!G65</f>
        <v>420</v>
      </c>
      <c r="H63" s="17">
        <f t="shared" si="27"/>
        <v>1060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24.28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24.28</v>
      </c>
      <c r="AE63" s="8">
        <f t="shared" si="11"/>
        <v>24.28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24.28</v>
      </c>
      <c r="AL63" s="8">
        <f t="shared" si="35"/>
        <v>221.44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221.44</v>
      </c>
      <c r="AW63" s="199">
        <v>24.28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24.28</v>
      </c>
      <c r="BD63" s="199">
        <v>24.28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24.28</v>
      </c>
      <c r="BL63" s="8">
        <f t="shared" si="21"/>
        <v>0</v>
      </c>
      <c r="BM63" s="8">
        <f t="shared" si="22"/>
        <v>0</v>
      </c>
      <c r="BN63" s="8">
        <f t="shared" si="23"/>
        <v>24.28</v>
      </c>
      <c r="BO63" s="8">
        <f t="shared" si="24"/>
        <v>24.28</v>
      </c>
      <c r="BP63" s="139">
        <f t="shared" si="25"/>
        <v>-24.28</v>
      </c>
      <c r="BQ63" s="139">
        <f t="shared" si="26"/>
        <v>-24.28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320</v>
      </c>
      <c r="G64" s="16">
        <f>'[3]23'!G66</f>
        <v>420</v>
      </c>
      <c r="H64" s="17">
        <f t="shared" si="27"/>
        <v>1060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24.28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24.28</v>
      </c>
      <c r="AE64" s="8">
        <f t="shared" si="11"/>
        <v>24.28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24.28</v>
      </c>
      <c r="AL64" s="8">
        <f t="shared" si="35"/>
        <v>221.44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221.44</v>
      </c>
      <c r="AW64" s="199">
        <v>24.28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24.28</v>
      </c>
      <c r="BD64" s="199">
        <v>24.28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24.28</v>
      </c>
      <c r="BL64" s="8">
        <f t="shared" si="21"/>
        <v>0</v>
      </c>
      <c r="BM64" s="8">
        <f t="shared" si="22"/>
        <v>0</v>
      </c>
      <c r="BN64" s="8">
        <f t="shared" si="23"/>
        <v>24.28</v>
      </c>
      <c r="BO64" s="8">
        <f t="shared" si="24"/>
        <v>24.28</v>
      </c>
      <c r="BP64" s="139">
        <f t="shared" si="25"/>
        <v>-24.28</v>
      </c>
      <c r="BQ64" s="139">
        <f t="shared" si="26"/>
        <v>-24.28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320</v>
      </c>
      <c r="G65" s="16">
        <f>'[3]23'!G67</f>
        <v>420</v>
      </c>
      <c r="H65" s="17">
        <f t="shared" si="27"/>
        <v>1060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24.28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24.28</v>
      </c>
      <c r="AE65" s="8">
        <f t="shared" si="11"/>
        <v>24.28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24.28</v>
      </c>
      <c r="AL65" s="8">
        <f t="shared" si="35"/>
        <v>221.44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221.44</v>
      </c>
      <c r="AW65" s="199">
        <v>24.28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24.28</v>
      </c>
      <c r="BD65" s="199">
        <v>24.28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24.28</v>
      </c>
      <c r="BL65" s="8">
        <f t="shared" si="21"/>
        <v>0</v>
      </c>
      <c r="BM65" s="8">
        <f t="shared" si="22"/>
        <v>0</v>
      </c>
      <c r="BN65" s="8">
        <f t="shared" si="23"/>
        <v>24.28</v>
      </c>
      <c r="BO65" s="8">
        <f t="shared" si="24"/>
        <v>24.28</v>
      </c>
      <c r="BP65" s="139">
        <f t="shared" si="25"/>
        <v>-24.28</v>
      </c>
      <c r="BQ65" s="139">
        <f t="shared" si="26"/>
        <v>-24.28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320</v>
      </c>
      <c r="G66" s="16">
        <f>'[3]23'!G68</f>
        <v>420</v>
      </c>
      <c r="H66" s="17">
        <f t="shared" si="27"/>
        <v>1060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24.28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24.28</v>
      </c>
      <c r="AE66" s="8">
        <f t="shared" si="11"/>
        <v>24.28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24.28</v>
      </c>
      <c r="AL66" s="8">
        <f t="shared" si="35"/>
        <v>221.44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221.44</v>
      </c>
      <c r="AW66" s="199">
        <v>24.28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24.28</v>
      </c>
      <c r="BD66" s="199">
        <v>24.28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24.28</v>
      </c>
      <c r="BL66" s="8">
        <f t="shared" si="21"/>
        <v>0</v>
      </c>
      <c r="BM66" s="8">
        <f t="shared" si="22"/>
        <v>0</v>
      </c>
      <c r="BN66" s="8">
        <f t="shared" si="23"/>
        <v>24.28</v>
      </c>
      <c r="BO66" s="8">
        <f t="shared" si="24"/>
        <v>24.28</v>
      </c>
      <c r="BP66" s="139">
        <f t="shared" si="25"/>
        <v>-24.28</v>
      </c>
      <c r="BQ66" s="139">
        <f t="shared" si="26"/>
        <v>-24.28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320</v>
      </c>
      <c r="G67" s="16">
        <f>'[3]23'!G69</f>
        <v>420</v>
      </c>
      <c r="H67" s="17">
        <f t="shared" si="27"/>
        <v>1060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24.28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24.28</v>
      </c>
      <c r="AE67" s="8">
        <f t="shared" si="11"/>
        <v>24.28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24.28</v>
      </c>
      <c r="AL67" s="8">
        <f t="shared" si="35"/>
        <v>221.44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221.44</v>
      </c>
      <c r="AW67" s="199">
        <v>24.28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24.28</v>
      </c>
      <c r="BD67" s="199">
        <v>24.28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24.28</v>
      </c>
      <c r="BL67" s="8">
        <f t="shared" si="21"/>
        <v>0</v>
      </c>
      <c r="BM67" s="8">
        <f t="shared" si="22"/>
        <v>0</v>
      </c>
      <c r="BN67" s="8">
        <f t="shared" si="23"/>
        <v>24.28</v>
      </c>
      <c r="BO67" s="8">
        <f t="shared" si="24"/>
        <v>24.28</v>
      </c>
      <c r="BP67" s="139">
        <f t="shared" si="25"/>
        <v>-24.28</v>
      </c>
      <c r="BQ67" s="139">
        <f t="shared" si="26"/>
        <v>-24.28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320</v>
      </c>
      <c r="G68" s="16">
        <f>'[3]23'!G70</f>
        <v>420</v>
      </c>
      <c r="H68" s="17">
        <f t="shared" si="27"/>
        <v>1060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24.28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24.28</v>
      </c>
      <c r="AE68" s="8">
        <f t="shared" ref="AE68:AE98" si="43">BD68</f>
        <v>24.28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24.28</v>
      </c>
      <c r="AL68" s="8">
        <f t="shared" si="35"/>
        <v>221.44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221.44</v>
      </c>
      <c r="AW68" s="199">
        <v>24.28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24.28</v>
      </c>
      <c r="BD68" s="199">
        <v>24.28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24.28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24.28</v>
      </c>
      <c r="BO68" s="8">
        <f t="shared" ref="BO68:BO98" si="56">BJ68</f>
        <v>24.28</v>
      </c>
      <c r="BP68" s="139">
        <f t="shared" ref="BP68:BP98" si="57">BL68-BN68</f>
        <v>-24.28</v>
      </c>
      <c r="BQ68" s="139">
        <f t="shared" ref="BQ68:BQ98" si="58">BM68-BO68</f>
        <v>-24.28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320</v>
      </c>
      <c r="G69" s="16">
        <f>'[3]23'!G71</f>
        <v>420</v>
      </c>
      <c r="H69" s="17">
        <f t="shared" ref="H69:H98" si="59">SUM(B69:G69)</f>
        <v>1060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24.28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24.28</v>
      </c>
      <c r="AE69" s="8">
        <f t="shared" si="43"/>
        <v>24.28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24.28</v>
      </c>
      <c r="AL69" s="8">
        <f t="shared" si="35"/>
        <v>221.44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221.44</v>
      </c>
      <c r="AW69" s="199">
        <v>24.28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24.28</v>
      </c>
      <c r="BD69" s="199">
        <v>24.28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24.28</v>
      </c>
      <c r="BL69" s="8">
        <f t="shared" si="53"/>
        <v>0</v>
      </c>
      <c r="BM69" s="8">
        <f t="shared" si="54"/>
        <v>0</v>
      </c>
      <c r="BN69" s="8">
        <f t="shared" si="55"/>
        <v>24.28</v>
      </c>
      <c r="BO69" s="8">
        <f t="shared" si="56"/>
        <v>24.28</v>
      </c>
      <c r="BP69" s="139">
        <f t="shared" si="57"/>
        <v>-24.28</v>
      </c>
      <c r="BQ69" s="139">
        <f t="shared" si="58"/>
        <v>-24.28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320</v>
      </c>
      <c r="G70" s="16">
        <f>'[3]23'!G72</f>
        <v>420</v>
      </c>
      <c r="H70" s="17">
        <f t="shared" si="59"/>
        <v>1060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15.89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15.89</v>
      </c>
      <c r="AE70" s="8">
        <f t="shared" si="43"/>
        <v>15.89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15.89</v>
      </c>
      <c r="AL70" s="8">
        <f t="shared" si="35"/>
        <v>238.22000000000003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238.22000000000003</v>
      </c>
      <c r="AW70" s="199">
        <v>15.89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15.89</v>
      </c>
      <c r="BD70" s="199">
        <v>15.89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15.89</v>
      </c>
      <c r="BL70" s="8">
        <f t="shared" si="53"/>
        <v>0</v>
      </c>
      <c r="BM70" s="8">
        <f t="shared" si="54"/>
        <v>0</v>
      </c>
      <c r="BN70" s="8">
        <f t="shared" si="55"/>
        <v>15.89</v>
      </c>
      <c r="BO70" s="8">
        <f t="shared" si="56"/>
        <v>15.89</v>
      </c>
      <c r="BP70" s="139">
        <f t="shared" si="57"/>
        <v>-15.89</v>
      </c>
      <c r="BQ70" s="139">
        <f t="shared" si="58"/>
        <v>-15.89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320</v>
      </c>
      <c r="G71" s="16">
        <f>'[3]23'!G73</f>
        <v>420</v>
      </c>
      <c r="H71" s="17">
        <f t="shared" si="59"/>
        <v>1060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19.399999999999999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19.399999999999999</v>
      </c>
      <c r="AE71" s="8">
        <f t="shared" si="43"/>
        <v>19.399999999999999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19.399999999999999</v>
      </c>
      <c r="AL71" s="8">
        <f t="shared" si="35"/>
        <v>231.2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231.2</v>
      </c>
      <c r="AW71" s="199">
        <v>19.399999999999999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19.399999999999999</v>
      </c>
      <c r="BD71" s="199">
        <v>19.399999999999999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19.399999999999999</v>
      </c>
      <c r="BL71" s="8">
        <f t="shared" si="53"/>
        <v>0</v>
      </c>
      <c r="BM71" s="8">
        <f t="shared" si="54"/>
        <v>0</v>
      </c>
      <c r="BN71" s="8">
        <f t="shared" si="55"/>
        <v>19.399999999999999</v>
      </c>
      <c r="BO71" s="8">
        <f t="shared" si="56"/>
        <v>19.399999999999999</v>
      </c>
      <c r="BP71" s="139">
        <f t="shared" si="57"/>
        <v>-19.399999999999999</v>
      </c>
      <c r="BQ71" s="139">
        <f t="shared" si="58"/>
        <v>-19.399999999999999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320</v>
      </c>
      <c r="G72" s="16">
        <f>'[3]23'!G74</f>
        <v>420</v>
      </c>
      <c r="H72" s="17">
        <f t="shared" si="59"/>
        <v>1060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19.399999999999999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19.399999999999999</v>
      </c>
      <c r="AE72" s="8">
        <f t="shared" si="43"/>
        <v>19.399999999999999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19.399999999999999</v>
      </c>
      <c r="AL72" s="8">
        <f t="shared" si="35"/>
        <v>231.2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231.2</v>
      </c>
      <c r="AW72" s="199">
        <v>19.399999999999999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19.399999999999999</v>
      </c>
      <c r="BD72" s="199">
        <v>19.399999999999999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19.399999999999999</v>
      </c>
      <c r="BL72" s="8">
        <f t="shared" si="53"/>
        <v>0</v>
      </c>
      <c r="BM72" s="8">
        <f t="shared" si="54"/>
        <v>0</v>
      </c>
      <c r="BN72" s="8">
        <f t="shared" si="55"/>
        <v>19.399999999999999</v>
      </c>
      <c r="BO72" s="8">
        <f t="shared" si="56"/>
        <v>19.399999999999999</v>
      </c>
      <c r="BP72" s="139">
        <f t="shared" si="57"/>
        <v>-19.399999999999999</v>
      </c>
      <c r="BQ72" s="139">
        <f t="shared" si="58"/>
        <v>-19.399999999999999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320</v>
      </c>
      <c r="G73" s="16">
        <f>'[3]23'!G75</f>
        <v>420</v>
      </c>
      <c r="H73" s="17">
        <f t="shared" si="59"/>
        <v>1060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21.9</v>
      </c>
      <c r="AE73" s="8">
        <f t="shared" si="43"/>
        <v>21.9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21.9</v>
      </c>
      <c r="AL73" s="8">
        <f t="shared" si="35"/>
        <v>226.2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226.2</v>
      </c>
      <c r="AW73" s="199">
        <v>21.9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21.9</v>
      </c>
      <c r="BD73" s="199">
        <v>21.9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21.9</v>
      </c>
      <c r="BL73" s="8">
        <f t="shared" si="53"/>
        <v>0</v>
      </c>
      <c r="BM73" s="8">
        <f t="shared" si="54"/>
        <v>0</v>
      </c>
      <c r="BN73" s="8">
        <f t="shared" si="55"/>
        <v>21.9</v>
      </c>
      <c r="BO73" s="8">
        <f t="shared" si="56"/>
        <v>21.9</v>
      </c>
      <c r="BP73" s="139">
        <f t="shared" si="57"/>
        <v>-21.9</v>
      </c>
      <c r="BQ73" s="139">
        <f t="shared" si="58"/>
        <v>-21.9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320</v>
      </c>
      <c r="G74" s="16">
        <f>'[3]23'!G76</f>
        <v>420</v>
      </c>
      <c r="H74" s="17">
        <f t="shared" si="59"/>
        <v>1060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21.9</v>
      </c>
      <c r="AE74" s="8">
        <f t="shared" si="43"/>
        <v>21.9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21.9</v>
      </c>
      <c r="AL74" s="8">
        <f t="shared" si="35"/>
        <v>226.2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226.2</v>
      </c>
      <c r="AW74" s="199">
        <v>21.9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21.9</v>
      </c>
      <c r="BD74" s="199">
        <v>21.9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21.9</v>
      </c>
      <c r="BL74" s="8">
        <f t="shared" si="53"/>
        <v>0</v>
      </c>
      <c r="BM74" s="8">
        <f t="shared" si="54"/>
        <v>0</v>
      </c>
      <c r="BN74" s="8">
        <f t="shared" si="55"/>
        <v>21.9</v>
      </c>
      <c r="BO74" s="8">
        <f t="shared" si="56"/>
        <v>21.9</v>
      </c>
      <c r="BP74" s="139">
        <f t="shared" si="57"/>
        <v>-21.9</v>
      </c>
      <c r="BQ74" s="139">
        <f t="shared" si="58"/>
        <v>-21.9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320</v>
      </c>
      <c r="G75" s="16">
        <f>'[3]23'!G77</f>
        <v>420</v>
      </c>
      <c r="H75" s="17">
        <f t="shared" si="59"/>
        <v>1060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21.9</v>
      </c>
      <c r="AE75" s="8">
        <f t="shared" si="43"/>
        <v>21.9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21.9</v>
      </c>
      <c r="AL75" s="8">
        <f t="shared" si="35"/>
        <v>226.2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226.2</v>
      </c>
      <c r="AW75" s="199">
        <v>21.9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21.9</v>
      </c>
      <c r="BD75" s="199">
        <v>21.9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21.9</v>
      </c>
      <c r="BL75" s="8">
        <f t="shared" si="53"/>
        <v>0</v>
      </c>
      <c r="BM75" s="8">
        <f t="shared" si="54"/>
        <v>0</v>
      </c>
      <c r="BN75" s="8">
        <f t="shared" si="55"/>
        <v>21.9</v>
      </c>
      <c r="BO75" s="8">
        <f t="shared" si="56"/>
        <v>21.9</v>
      </c>
      <c r="BP75" s="139">
        <f t="shared" si="57"/>
        <v>-21.9</v>
      </c>
      <c r="BQ75" s="139">
        <f t="shared" si="58"/>
        <v>-21.9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320</v>
      </c>
      <c r="G76" s="16">
        <f>'[3]23'!G78</f>
        <v>420</v>
      </c>
      <c r="H76" s="17">
        <f t="shared" si="59"/>
        <v>1060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21.9</v>
      </c>
      <c r="AE76" s="8">
        <f t="shared" si="43"/>
        <v>21.9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21.9</v>
      </c>
      <c r="AL76" s="8">
        <f t="shared" si="35"/>
        <v>226.2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226.2</v>
      </c>
      <c r="AW76" s="199">
        <v>21.9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21.9</v>
      </c>
      <c r="BD76" s="199">
        <v>21.9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21.9</v>
      </c>
      <c r="BL76" s="8">
        <f t="shared" si="53"/>
        <v>0</v>
      </c>
      <c r="BM76" s="8">
        <f t="shared" si="54"/>
        <v>0</v>
      </c>
      <c r="BN76" s="8">
        <f t="shared" si="55"/>
        <v>21.9</v>
      </c>
      <c r="BO76" s="8">
        <f t="shared" si="56"/>
        <v>21.9</v>
      </c>
      <c r="BP76" s="139">
        <f t="shared" si="57"/>
        <v>-21.9</v>
      </c>
      <c r="BQ76" s="139">
        <f t="shared" si="58"/>
        <v>-21.9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320</v>
      </c>
      <c r="G77" s="16">
        <f>'[3]23'!G79</f>
        <v>420</v>
      </c>
      <c r="H77" s="17">
        <f t="shared" si="59"/>
        <v>1060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9.59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9.59</v>
      </c>
      <c r="AE77" s="8">
        <f t="shared" si="43"/>
        <v>9.59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9.59</v>
      </c>
      <c r="AL77" s="8">
        <f t="shared" si="35"/>
        <v>250.82000000000002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250.82000000000002</v>
      </c>
      <c r="AW77" s="199">
        <v>9.59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9.59</v>
      </c>
      <c r="BD77" s="199">
        <v>9.59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9.59</v>
      </c>
      <c r="BL77" s="8">
        <f t="shared" si="53"/>
        <v>0</v>
      </c>
      <c r="BM77" s="8">
        <f t="shared" si="54"/>
        <v>0</v>
      </c>
      <c r="BN77" s="8">
        <f t="shared" si="55"/>
        <v>9.59</v>
      </c>
      <c r="BO77" s="8">
        <f t="shared" si="56"/>
        <v>9.59</v>
      </c>
      <c r="BP77" s="139">
        <f t="shared" si="57"/>
        <v>-9.59</v>
      </c>
      <c r="BQ77" s="139">
        <f t="shared" si="58"/>
        <v>-9.59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320</v>
      </c>
      <c r="G78" s="16">
        <f>'[3]23'!G80</f>
        <v>420</v>
      </c>
      <c r="H78" s="17">
        <f t="shared" si="59"/>
        <v>1060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9.59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9.59</v>
      </c>
      <c r="AE78" s="8">
        <f t="shared" si="43"/>
        <v>9.59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9.59</v>
      </c>
      <c r="AL78" s="8">
        <f t="shared" si="35"/>
        <v>250.82000000000002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250.82000000000002</v>
      </c>
      <c r="AW78" s="199">
        <v>9.59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9.59</v>
      </c>
      <c r="BD78" s="199">
        <v>9.59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9.59</v>
      </c>
      <c r="BL78" s="8">
        <f t="shared" si="53"/>
        <v>0</v>
      </c>
      <c r="BM78" s="8">
        <f t="shared" si="54"/>
        <v>0</v>
      </c>
      <c r="BN78" s="8">
        <f t="shared" si="55"/>
        <v>9.59</v>
      </c>
      <c r="BO78" s="8">
        <f t="shared" si="56"/>
        <v>9.59</v>
      </c>
      <c r="BP78" s="139">
        <f t="shared" si="57"/>
        <v>-9.59</v>
      </c>
      <c r="BQ78" s="139">
        <f t="shared" si="58"/>
        <v>-9.59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320</v>
      </c>
      <c r="G79" s="16">
        <f>'[3]23'!G81</f>
        <v>420</v>
      </c>
      <c r="H79" s="17">
        <f t="shared" si="59"/>
        <v>1060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9.59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9.59</v>
      </c>
      <c r="AE79" s="8">
        <f t="shared" si="43"/>
        <v>9.59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9.59</v>
      </c>
      <c r="AL79" s="8">
        <f t="shared" si="35"/>
        <v>250.82000000000002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250.82000000000002</v>
      </c>
      <c r="AW79" s="199">
        <v>9.59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9.59</v>
      </c>
      <c r="BD79" s="199">
        <v>9.59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9.59</v>
      </c>
      <c r="BL79" s="8">
        <f t="shared" si="53"/>
        <v>0</v>
      </c>
      <c r="BM79" s="8">
        <f t="shared" si="54"/>
        <v>0</v>
      </c>
      <c r="BN79" s="8">
        <f t="shared" si="55"/>
        <v>9.59</v>
      </c>
      <c r="BO79" s="8">
        <f t="shared" si="56"/>
        <v>9.59</v>
      </c>
      <c r="BP79" s="139">
        <f t="shared" si="57"/>
        <v>-9.59</v>
      </c>
      <c r="BQ79" s="139">
        <f t="shared" si="58"/>
        <v>-9.59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320</v>
      </c>
      <c r="G80" s="16">
        <f>'[3]23'!G82</f>
        <v>420</v>
      </c>
      <c r="H80" s="17">
        <f t="shared" si="59"/>
        <v>1060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9.59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9.59</v>
      </c>
      <c r="AE80" s="8">
        <f t="shared" si="43"/>
        <v>9.59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9.59</v>
      </c>
      <c r="AL80" s="8">
        <f t="shared" si="35"/>
        <v>250.82000000000002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250.82000000000002</v>
      </c>
      <c r="AW80" s="199">
        <v>9.59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9.59</v>
      </c>
      <c r="BD80" s="199">
        <v>9.59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9.59</v>
      </c>
      <c r="BL80" s="8">
        <f t="shared" si="53"/>
        <v>0</v>
      </c>
      <c r="BM80" s="8">
        <f t="shared" si="54"/>
        <v>0</v>
      </c>
      <c r="BN80" s="8">
        <f t="shared" si="55"/>
        <v>9.59</v>
      </c>
      <c r="BO80" s="8">
        <f t="shared" si="56"/>
        <v>9.59</v>
      </c>
      <c r="BP80" s="139">
        <f t="shared" si="57"/>
        <v>-9.59</v>
      </c>
      <c r="BQ80" s="139">
        <f t="shared" si="58"/>
        <v>-9.59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320</v>
      </c>
      <c r="G81" s="16">
        <f>'[3]23'!G83</f>
        <v>420</v>
      </c>
      <c r="H81" s="17">
        <f t="shared" si="59"/>
        <v>1060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24.28</v>
      </c>
      <c r="AE81" s="8">
        <f t="shared" si="43"/>
        <v>24.28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24.28</v>
      </c>
      <c r="AL81" s="8">
        <f t="shared" si="35"/>
        <v>221.44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221.44</v>
      </c>
      <c r="AW81" s="199">
        <v>24.28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24.28</v>
      </c>
      <c r="BD81" s="199">
        <v>24.28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24.28</v>
      </c>
      <c r="BL81" s="8">
        <f t="shared" si="53"/>
        <v>0</v>
      </c>
      <c r="BM81" s="8">
        <f t="shared" si="54"/>
        <v>0</v>
      </c>
      <c r="BN81" s="8">
        <f t="shared" si="55"/>
        <v>24.28</v>
      </c>
      <c r="BO81" s="8">
        <f t="shared" si="56"/>
        <v>24.28</v>
      </c>
      <c r="BP81" s="139">
        <f t="shared" si="57"/>
        <v>-24.28</v>
      </c>
      <c r="BQ81" s="139">
        <f t="shared" si="58"/>
        <v>-24.28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320</v>
      </c>
      <c r="G82" s="16">
        <f>'[3]23'!G84</f>
        <v>420</v>
      </c>
      <c r="H82" s="17">
        <f t="shared" si="59"/>
        <v>1060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24.28</v>
      </c>
      <c r="AE82" s="8">
        <f t="shared" si="43"/>
        <v>24.28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24.28</v>
      </c>
      <c r="AL82" s="8">
        <f t="shared" si="35"/>
        <v>221.44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221.44</v>
      </c>
      <c r="AW82" s="199">
        <v>24.28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24.28</v>
      </c>
      <c r="BD82" s="199">
        <v>24.28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24.28</v>
      </c>
      <c r="BL82" s="8">
        <f t="shared" si="53"/>
        <v>0</v>
      </c>
      <c r="BM82" s="8">
        <f t="shared" si="54"/>
        <v>0</v>
      </c>
      <c r="BN82" s="8">
        <f t="shared" si="55"/>
        <v>24.28</v>
      </c>
      <c r="BO82" s="8">
        <f t="shared" si="56"/>
        <v>24.28</v>
      </c>
      <c r="BP82" s="139">
        <f t="shared" si="57"/>
        <v>-24.28</v>
      </c>
      <c r="BQ82" s="139">
        <f t="shared" si="58"/>
        <v>-24.28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980</v>
      </c>
      <c r="G83" s="16">
        <f>'[3]23'!G85</f>
        <v>0</v>
      </c>
      <c r="H83" s="17">
        <f t="shared" si="59"/>
        <v>1300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W83" s="199">
        <v>24.28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24.28</v>
      </c>
      <c r="BD83" s="199">
        <v>24.28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24.28</v>
      </c>
      <c r="BL83" s="8">
        <f t="shared" si="53"/>
        <v>0</v>
      </c>
      <c r="BM83" s="8">
        <f t="shared" si="54"/>
        <v>0</v>
      </c>
      <c r="BN83" s="8">
        <f t="shared" si="55"/>
        <v>24.28</v>
      </c>
      <c r="BO83" s="8">
        <f t="shared" si="56"/>
        <v>24.28</v>
      </c>
      <c r="BP83" s="139">
        <f t="shared" si="57"/>
        <v>-24.28</v>
      </c>
      <c r="BQ83" s="139">
        <f t="shared" si="58"/>
        <v>-24.28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980</v>
      </c>
      <c r="G84" s="16">
        <f>'[3]23'!G86</f>
        <v>0</v>
      </c>
      <c r="H84" s="17">
        <f t="shared" si="59"/>
        <v>1300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W84" s="199">
        <v>24.28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24.28</v>
      </c>
      <c r="BD84" s="199">
        <v>24.28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24.28</v>
      </c>
      <c r="BL84" s="8">
        <f t="shared" si="53"/>
        <v>0</v>
      </c>
      <c r="BM84" s="8">
        <f t="shared" si="54"/>
        <v>0</v>
      </c>
      <c r="BN84" s="8">
        <f t="shared" si="55"/>
        <v>24.28</v>
      </c>
      <c r="BO84" s="8">
        <f t="shared" si="56"/>
        <v>24.28</v>
      </c>
      <c r="BP84" s="139">
        <f t="shared" si="57"/>
        <v>-24.28</v>
      </c>
      <c r="BQ84" s="139">
        <f t="shared" si="58"/>
        <v>-24.28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980</v>
      </c>
      <c r="G85" s="16">
        <f>'[3]23'!G87</f>
        <v>0</v>
      </c>
      <c r="H85" s="17">
        <f t="shared" si="59"/>
        <v>1300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24.28</v>
      </c>
      <c r="AE85" s="8">
        <f t="shared" si="43"/>
        <v>24.28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24.28</v>
      </c>
      <c r="AL85" s="8">
        <f t="shared" si="35"/>
        <v>221.44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221.44</v>
      </c>
      <c r="AW85" s="199">
        <v>24.28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24.28</v>
      </c>
      <c r="BD85" s="199">
        <v>24.28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24.28</v>
      </c>
      <c r="BL85" s="8">
        <f t="shared" si="53"/>
        <v>0</v>
      </c>
      <c r="BM85" s="8">
        <f t="shared" si="54"/>
        <v>0</v>
      </c>
      <c r="BN85" s="8">
        <f t="shared" si="55"/>
        <v>24.28</v>
      </c>
      <c r="BO85" s="8">
        <f t="shared" si="56"/>
        <v>24.28</v>
      </c>
      <c r="BP85" s="139">
        <f t="shared" si="57"/>
        <v>-24.28</v>
      </c>
      <c r="BQ85" s="139">
        <f t="shared" si="58"/>
        <v>-24.28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980</v>
      </c>
      <c r="G86" s="16">
        <f>'[3]23'!G88</f>
        <v>0</v>
      </c>
      <c r="H86" s="17">
        <f t="shared" si="59"/>
        <v>1300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24.28</v>
      </c>
      <c r="AE86" s="8">
        <f t="shared" si="43"/>
        <v>24.28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24.28</v>
      </c>
      <c r="AL86" s="8">
        <f t="shared" si="35"/>
        <v>221.44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221.44</v>
      </c>
      <c r="AW86" s="199">
        <v>24.28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24.28</v>
      </c>
      <c r="BD86" s="199">
        <v>24.28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24.28</v>
      </c>
      <c r="BL86" s="8">
        <f t="shared" si="53"/>
        <v>0</v>
      </c>
      <c r="BM86" s="8">
        <f t="shared" si="54"/>
        <v>0</v>
      </c>
      <c r="BN86" s="8">
        <f t="shared" si="55"/>
        <v>24.28</v>
      </c>
      <c r="BO86" s="8">
        <f t="shared" si="56"/>
        <v>24.28</v>
      </c>
      <c r="BP86" s="139">
        <f t="shared" si="57"/>
        <v>-24.28</v>
      </c>
      <c r="BQ86" s="139">
        <f t="shared" si="58"/>
        <v>-24.28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980</v>
      </c>
      <c r="G87" s="16">
        <f>'[3]23'!G89</f>
        <v>0</v>
      </c>
      <c r="H87" s="17">
        <f t="shared" si="59"/>
        <v>1300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24.55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24.55</v>
      </c>
      <c r="AE87" s="8">
        <f t="shared" si="43"/>
        <v>24.55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24.55</v>
      </c>
      <c r="AL87" s="8">
        <f t="shared" si="35"/>
        <v>220.89999999999998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220.89999999999998</v>
      </c>
      <c r="AW87" s="199">
        <v>24.55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24.55</v>
      </c>
      <c r="BD87" s="199">
        <v>24.55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24.55</v>
      </c>
      <c r="BL87" s="8">
        <f t="shared" si="53"/>
        <v>0</v>
      </c>
      <c r="BM87" s="8">
        <f t="shared" si="54"/>
        <v>0</v>
      </c>
      <c r="BN87" s="8">
        <f t="shared" si="55"/>
        <v>24.55</v>
      </c>
      <c r="BO87" s="8">
        <f t="shared" si="56"/>
        <v>24.55</v>
      </c>
      <c r="BP87" s="139">
        <f t="shared" si="57"/>
        <v>-24.55</v>
      </c>
      <c r="BQ87" s="139">
        <f t="shared" si="58"/>
        <v>-24.55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980</v>
      </c>
      <c r="G88" s="16">
        <f>'[3]23'!G90</f>
        <v>0</v>
      </c>
      <c r="H88" s="17">
        <f t="shared" si="59"/>
        <v>1300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24.55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24.55</v>
      </c>
      <c r="AE88" s="8">
        <f t="shared" si="43"/>
        <v>24.55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24.55</v>
      </c>
      <c r="AL88" s="8">
        <f t="shared" si="35"/>
        <v>220.89999999999998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220.89999999999998</v>
      </c>
      <c r="AW88" s="199">
        <v>24.55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24.55</v>
      </c>
      <c r="BD88" s="199">
        <v>24.55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24.55</v>
      </c>
      <c r="BL88" s="8">
        <f t="shared" si="53"/>
        <v>0</v>
      </c>
      <c r="BM88" s="8">
        <f t="shared" si="54"/>
        <v>0</v>
      </c>
      <c r="BN88" s="8">
        <f t="shared" si="55"/>
        <v>24.55</v>
      </c>
      <c r="BO88" s="8">
        <f t="shared" si="56"/>
        <v>24.55</v>
      </c>
      <c r="BP88" s="139">
        <f t="shared" si="57"/>
        <v>-24.55</v>
      </c>
      <c r="BQ88" s="139">
        <f t="shared" si="58"/>
        <v>-24.55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980</v>
      </c>
      <c r="G89" s="16">
        <f>'[3]23'!G91</f>
        <v>0</v>
      </c>
      <c r="H89" s="17">
        <f t="shared" si="59"/>
        <v>1300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24.55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24.55</v>
      </c>
      <c r="AE89" s="8">
        <f t="shared" si="43"/>
        <v>24.55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24.55</v>
      </c>
      <c r="AL89" s="8">
        <f t="shared" si="35"/>
        <v>220.89999999999998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220.89999999999998</v>
      </c>
      <c r="AW89" s="199">
        <v>24.55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24.55</v>
      </c>
      <c r="BD89" s="199">
        <v>24.55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24.55</v>
      </c>
      <c r="BL89" s="8">
        <f t="shared" si="53"/>
        <v>0</v>
      </c>
      <c r="BM89" s="8">
        <f t="shared" si="54"/>
        <v>0</v>
      </c>
      <c r="BN89" s="8">
        <f t="shared" si="55"/>
        <v>24.55</v>
      </c>
      <c r="BO89" s="8">
        <f t="shared" si="56"/>
        <v>24.55</v>
      </c>
      <c r="BP89" s="139">
        <f t="shared" si="57"/>
        <v>-24.55</v>
      </c>
      <c r="BQ89" s="139">
        <f t="shared" si="58"/>
        <v>-24.55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980</v>
      </c>
      <c r="G90" s="16">
        <f>'[3]23'!G92</f>
        <v>0</v>
      </c>
      <c r="H90" s="17">
        <f t="shared" si="59"/>
        <v>1300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24.55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24.55</v>
      </c>
      <c r="AE90" s="8">
        <f t="shared" si="43"/>
        <v>24.55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24.55</v>
      </c>
      <c r="AL90" s="8">
        <f t="shared" si="35"/>
        <v>220.89999999999998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220.89999999999998</v>
      </c>
      <c r="AW90" s="199">
        <v>24.55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24.55</v>
      </c>
      <c r="BD90" s="199">
        <v>24.55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24.55</v>
      </c>
      <c r="BL90" s="8">
        <f t="shared" si="53"/>
        <v>0</v>
      </c>
      <c r="BM90" s="8">
        <f t="shared" si="54"/>
        <v>0</v>
      </c>
      <c r="BN90" s="8">
        <f t="shared" si="55"/>
        <v>24.55</v>
      </c>
      <c r="BO90" s="8">
        <f t="shared" si="56"/>
        <v>24.55</v>
      </c>
      <c r="BP90" s="139">
        <f t="shared" si="57"/>
        <v>-24.55</v>
      </c>
      <c r="BQ90" s="139">
        <f t="shared" si="58"/>
        <v>-24.55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980</v>
      </c>
      <c r="G91" s="16">
        <f>'[3]23'!G93</f>
        <v>0</v>
      </c>
      <c r="H91" s="17">
        <f t="shared" si="59"/>
        <v>1300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24.55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24.55</v>
      </c>
      <c r="AE91" s="8">
        <f t="shared" si="43"/>
        <v>24.55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24.55</v>
      </c>
      <c r="AL91" s="8">
        <f t="shared" si="35"/>
        <v>220.89999999999998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220.89999999999998</v>
      </c>
      <c r="AW91" s="199">
        <v>24.55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24.55</v>
      </c>
      <c r="BD91" s="199">
        <v>24.55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24.55</v>
      </c>
      <c r="BL91" s="8">
        <f t="shared" si="53"/>
        <v>0</v>
      </c>
      <c r="BM91" s="8">
        <f t="shared" si="54"/>
        <v>0</v>
      </c>
      <c r="BN91" s="8">
        <f t="shared" si="55"/>
        <v>24.55</v>
      </c>
      <c r="BO91" s="8">
        <f t="shared" si="56"/>
        <v>24.55</v>
      </c>
      <c r="BP91" s="139">
        <f t="shared" si="57"/>
        <v>-24.55</v>
      </c>
      <c r="BQ91" s="139">
        <f t="shared" si="58"/>
        <v>-24.55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980</v>
      </c>
      <c r="G92" s="16">
        <f>'[3]23'!G94</f>
        <v>0</v>
      </c>
      <c r="H92" s="17">
        <f t="shared" si="59"/>
        <v>1300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24.55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24.55</v>
      </c>
      <c r="AE92" s="8">
        <f t="shared" si="43"/>
        <v>24.55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24.55</v>
      </c>
      <c r="AL92" s="8">
        <f t="shared" si="35"/>
        <v>220.89999999999998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220.89999999999998</v>
      </c>
      <c r="AW92" s="199">
        <v>24.55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24.55</v>
      </c>
      <c r="BD92" s="199">
        <v>24.55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24.55</v>
      </c>
      <c r="BL92" s="8">
        <f t="shared" si="53"/>
        <v>0</v>
      </c>
      <c r="BM92" s="8">
        <f t="shared" si="54"/>
        <v>0</v>
      </c>
      <c r="BN92" s="8">
        <f t="shared" si="55"/>
        <v>24.55</v>
      </c>
      <c r="BO92" s="8">
        <f t="shared" si="56"/>
        <v>24.55</v>
      </c>
      <c r="BP92" s="139">
        <f t="shared" si="57"/>
        <v>-24.55</v>
      </c>
      <c r="BQ92" s="139">
        <f t="shared" si="58"/>
        <v>-24.55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980</v>
      </c>
      <c r="G93" s="16">
        <f>'[3]23'!G95</f>
        <v>0</v>
      </c>
      <c r="H93" s="17">
        <f t="shared" si="59"/>
        <v>1300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24.55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24.55</v>
      </c>
      <c r="AE93" s="8">
        <f t="shared" si="43"/>
        <v>24.55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24.55</v>
      </c>
      <c r="AL93" s="8">
        <f t="shared" si="35"/>
        <v>220.89999999999998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220.89999999999998</v>
      </c>
      <c r="AW93" s="199">
        <v>24.55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24.55</v>
      </c>
      <c r="BD93" s="199">
        <v>24.55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24.55</v>
      </c>
      <c r="BL93" s="8">
        <f t="shared" si="53"/>
        <v>0</v>
      </c>
      <c r="BM93" s="8">
        <f t="shared" si="54"/>
        <v>0</v>
      </c>
      <c r="BN93" s="8">
        <f t="shared" si="55"/>
        <v>24.55</v>
      </c>
      <c r="BO93" s="8">
        <f t="shared" si="56"/>
        <v>24.55</v>
      </c>
      <c r="BP93" s="139">
        <f t="shared" si="57"/>
        <v>-24.55</v>
      </c>
      <c r="BQ93" s="139">
        <f t="shared" si="58"/>
        <v>-24.55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980</v>
      </c>
      <c r="G94" s="16">
        <f>'[3]23'!G96</f>
        <v>0</v>
      </c>
      <c r="H94" s="17">
        <f t="shared" si="59"/>
        <v>1300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24.55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24.55</v>
      </c>
      <c r="AE94" s="8">
        <f t="shared" si="43"/>
        <v>24.55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24.55</v>
      </c>
      <c r="AL94" s="8">
        <f t="shared" si="35"/>
        <v>220.89999999999998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220.89999999999998</v>
      </c>
      <c r="AW94" s="199">
        <v>24.55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24.55</v>
      </c>
      <c r="BD94" s="199">
        <v>24.55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24.55</v>
      </c>
      <c r="BL94" s="8">
        <f t="shared" si="53"/>
        <v>0</v>
      </c>
      <c r="BM94" s="8">
        <f t="shared" si="54"/>
        <v>0</v>
      </c>
      <c r="BN94" s="8">
        <f t="shared" si="55"/>
        <v>24.55</v>
      </c>
      <c r="BO94" s="8">
        <f t="shared" si="56"/>
        <v>24.55</v>
      </c>
      <c r="BP94" s="139">
        <f t="shared" si="57"/>
        <v>-24.55</v>
      </c>
      <c r="BQ94" s="139">
        <f t="shared" si="58"/>
        <v>-24.55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980</v>
      </c>
      <c r="G95" s="16">
        <f>'[3]23'!G97</f>
        <v>0</v>
      </c>
      <c r="H95" s="17">
        <f t="shared" si="59"/>
        <v>1300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24.55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24.55</v>
      </c>
      <c r="AE95" s="8">
        <f t="shared" si="43"/>
        <v>24.55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24.55</v>
      </c>
      <c r="AL95" s="8">
        <f t="shared" si="35"/>
        <v>220.89999999999998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220.89999999999998</v>
      </c>
      <c r="AW95" s="199">
        <v>24.55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24.55</v>
      </c>
      <c r="BD95" s="199">
        <v>24.55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24.55</v>
      </c>
      <c r="BL95" s="8">
        <f t="shared" si="53"/>
        <v>0</v>
      </c>
      <c r="BM95" s="8">
        <f t="shared" si="54"/>
        <v>0</v>
      </c>
      <c r="BN95" s="8">
        <f t="shared" si="55"/>
        <v>24.55</v>
      </c>
      <c r="BO95" s="8">
        <f t="shared" si="56"/>
        <v>24.55</v>
      </c>
      <c r="BP95" s="139">
        <f t="shared" si="57"/>
        <v>-24.55</v>
      </c>
      <c r="BQ95" s="139">
        <f t="shared" si="58"/>
        <v>-24.55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980</v>
      </c>
      <c r="G96" s="16">
        <f>'[3]23'!G98</f>
        <v>0</v>
      </c>
      <c r="H96" s="17">
        <f t="shared" si="59"/>
        <v>1300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24.55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24.55</v>
      </c>
      <c r="AE96" s="8">
        <f t="shared" si="43"/>
        <v>24.55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24.55</v>
      </c>
      <c r="AL96" s="8">
        <f t="shared" si="35"/>
        <v>220.89999999999998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220.89999999999998</v>
      </c>
      <c r="AW96" s="199">
        <v>24.55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24.55</v>
      </c>
      <c r="BD96" s="199">
        <v>24.55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24.55</v>
      </c>
      <c r="BL96" s="8">
        <f t="shared" si="53"/>
        <v>0</v>
      </c>
      <c r="BM96" s="8">
        <f t="shared" si="54"/>
        <v>0</v>
      </c>
      <c r="BN96" s="8">
        <f t="shared" si="55"/>
        <v>24.55</v>
      </c>
      <c r="BO96" s="8">
        <f t="shared" si="56"/>
        <v>24.55</v>
      </c>
      <c r="BP96" s="139">
        <f t="shared" si="57"/>
        <v>-24.55</v>
      </c>
      <c r="BQ96" s="139">
        <f t="shared" si="58"/>
        <v>-24.55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980</v>
      </c>
      <c r="G97" s="16">
        <f>'[3]23'!G99</f>
        <v>0</v>
      </c>
      <c r="H97" s="17">
        <f t="shared" si="59"/>
        <v>1300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24.55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24.55</v>
      </c>
      <c r="AE97" s="8">
        <f t="shared" si="43"/>
        <v>24.55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24.55</v>
      </c>
      <c r="AL97" s="8">
        <f t="shared" si="35"/>
        <v>220.89999999999998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220.89999999999998</v>
      </c>
      <c r="AW97" s="199">
        <v>24.55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24.55</v>
      </c>
      <c r="BD97" s="199">
        <v>24.55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24.55</v>
      </c>
      <c r="BL97" s="8">
        <f t="shared" si="53"/>
        <v>0</v>
      </c>
      <c r="BM97" s="8">
        <f t="shared" si="54"/>
        <v>0</v>
      </c>
      <c r="BN97" s="8">
        <f t="shared" si="55"/>
        <v>24.55</v>
      </c>
      <c r="BO97" s="8">
        <f t="shared" si="56"/>
        <v>24.55</v>
      </c>
      <c r="BP97" s="139">
        <f t="shared" si="57"/>
        <v>-24.55</v>
      </c>
      <c r="BQ97" s="139">
        <f t="shared" si="58"/>
        <v>-24.55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980</v>
      </c>
      <c r="G98" s="16">
        <f>'[3]23'!G100</f>
        <v>0</v>
      </c>
      <c r="H98" s="17">
        <f t="shared" si="59"/>
        <v>1300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24.55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24.55</v>
      </c>
      <c r="AE98" s="8">
        <f t="shared" si="43"/>
        <v>24.55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24.55</v>
      </c>
      <c r="AL98" s="8">
        <f t="shared" si="35"/>
        <v>220.89999999999998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220.89999999999998</v>
      </c>
      <c r="AW98" s="199">
        <v>24.55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24.55</v>
      </c>
      <c r="BD98" s="199">
        <v>24.55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24.55</v>
      </c>
      <c r="BL98" s="8">
        <f t="shared" si="53"/>
        <v>0</v>
      </c>
      <c r="BM98" s="8">
        <f t="shared" si="54"/>
        <v>0</v>
      </c>
      <c r="BN98" s="8">
        <f t="shared" si="55"/>
        <v>24.55</v>
      </c>
      <c r="BO98" s="8">
        <f t="shared" si="56"/>
        <v>24.55</v>
      </c>
      <c r="BP98" s="139">
        <f t="shared" si="57"/>
        <v>-24.55</v>
      </c>
      <c r="BQ98" s="139">
        <f t="shared" si="58"/>
        <v>-24.55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10.32</v>
      </c>
      <c r="G99" s="15">
        <f t="shared" si="62"/>
        <v>8.4</v>
      </c>
      <c r="H99" s="15">
        <f t="shared" si="62"/>
        <v>26.4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0.58817250000000043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0.58817250000000043</v>
      </c>
      <c r="AE99" s="15">
        <f t="shared" si="62"/>
        <v>0.58817250000000043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0.58817250000000043</v>
      </c>
      <c r="AL99" s="15">
        <f t="shared" si="62"/>
        <v>5.3036550000000089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5.3036550000000089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0.58817250000000043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0.58817250000000043</v>
      </c>
      <c r="BD99" s="15">
        <f t="shared" si="62"/>
        <v>0.58817250000000043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0.58817250000000043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0.58817250000000043</v>
      </c>
      <c r="BO99" s="15">
        <f t="shared" si="63"/>
        <v>0.58817250000000043</v>
      </c>
      <c r="BP99" s="15">
        <f t="shared" si="63"/>
        <v>-0.58817250000000043</v>
      </c>
      <c r="BQ99" s="15">
        <f t="shared" si="63"/>
        <v>-0.58817250000000043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160</v>
      </c>
      <c r="E3">
        <f>PPCL!N3</f>
        <v>0</v>
      </c>
      <c r="F3">
        <f>B3+C3</f>
        <v>265</v>
      </c>
      <c r="G3">
        <f>D3+E3</f>
        <v>160</v>
      </c>
      <c r="H3" s="112"/>
      <c r="I3">
        <f>BRPL_EOD!AE3+BRPL_EOD!AF3</f>
        <v>45.39</v>
      </c>
      <c r="J3">
        <f>BYPL_EOD!AE3+BYPL_EOD!AF3</f>
        <v>25.78</v>
      </c>
      <c r="K3">
        <f>MES_EOD!AE3+MES_EOD!AF3</f>
        <v>9.7200000000000006</v>
      </c>
      <c r="L3">
        <f>NDMC_EOD!AE3+NDMC_EOD!AF3</f>
        <v>48.18</v>
      </c>
      <c r="M3">
        <f>TPDDL_EOD!AE3+TPDDL_EOD!AF3</f>
        <v>30.93</v>
      </c>
      <c r="N3">
        <f t="shared" ref="N3:N66" si="0">SUM(I3:M3)</f>
        <v>160</v>
      </c>
      <c r="O3" s="112">
        <f t="shared" ref="O3:O66" si="1">G3-N3</f>
        <v>0</v>
      </c>
      <c r="P3">
        <v>45.39</v>
      </c>
      <c r="Q3">
        <v>25.78</v>
      </c>
      <c r="R3">
        <v>9.7200000000000006</v>
      </c>
      <c r="S3">
        <v>48.18</v>
      </c>
      <c r="T3">
        <v>30.93</v>
      </c>
      <c r="U3" s="114">
        <f t="shared" ref="U3:U66" si="2">SUM(P3:T3)</f>
        <v>160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265</v>
      </c>
      <c r="G4">
        <f t="shared" ref="G4:G67" si="5">D4+E4</f>
        <v>160</v>
      </c>
      <c r="H4" s="112"/>
      <c r="I4">
        <f>BRPL_EOD!AE4+BRPL_EOD!AF4</f>
        <v>45.39</v>
      </c>
      <c r="J4">
        <f>BYPL_EOD!AE4+BYPL_EOD!AF4</f>
        <v>25.78</v>
      </c>
      <c r="K4">
        <f>MES_EOD!AE4+MES_EOD!AF4</f>
        <v>9.7200000000000006</v>
      </c>
      <c r="L4">
        <f>NDMC_EOD!AE4+NDMC_EOD!AF4</f>
        <v>48.18</v>
      </c>
      <c r="M4">
        <f>TPDDL_EOD!AE4+TPDDL_EOD!AF4</f>
        <v>30.93</v>
      </c>
      <c r="N4">
        <f t="shared" si="0"/>
        <v>160</v>
      </c>
      <c r="O4" s="112">
        <f t="shared" si="1"/>
        <v>0</v>
      </c>
      <c r="P4">
        <v>45.39</v>
      </c>
      <c r="Q4">
        <v>25.78</v>
      </c>
      <c r="R4">
        <v>9.7200000000000006</v>
      </c>
      <c r="S4">
        <v>48.18</v>
      </c>
      <c r="T4">
        <v>30.93</v>
      </c>
      <c r="U4" s="114">
        <f t="shared" si="2"/>
        <v>160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265</v>
      </c>
      <c r="G5">
        <f t="shared" si="5"/>
        <v>160</v>
      </c>
      <c r="H5" s="112"/>
      <c r="I5">
        <f>BRPL_EOD!AE5+BRPL_EOD!AF5</f>
        <v>45.39</v>
      </c>
      <c r="J5">
        <f>BYPL_EOD!AE5+BYPL_EOD!AF5</f>
        <v>25.78</v>
      </c>
      <c r="K5">
        <f>MES_EOD!AE5+MES_EOD!AF5</f>
        <v>9.7200000000000006</v>
      </c>
      <c r="L5">
        <f>NDMC_EOD!AE5+NDMC_EOD!AF5</f>
        <v>48.18</v>
      </c>
      <c r="M5">
        <f>TPDDL_EOD!AE5+TPDDL_EOD!AF5</f>
        <v>30.93</v>
      </c>
      <c r="N5">
        <f t="shared" si="0"/>
        <v>160</v>
      </c>
      <c r="O5" s="112">
        <f t="shared" si="1"/>
        <v>0</v>
      </c>
      <c r="P5">
        <v>45.39</v>
      </c>
      <c r="Q5">
        <v>25.78</v>
      </c>
      <c r="R5">
        <v>9.7200000000000006</v>
      </c>
      <c r="S5">
        <v>48.18</v>
      </c>
      <c r="T5">
        <v>30.93</v>
      </c>
      <c r="U5" s="114">
        <f t="shared" si="2"/>
        <v>160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265</v>
      </c>
      <c r="G6">
        <f t="shared" si="5"/>
        <v>160</v>
      </c>
      <c r="H6" s="112"/>
      <c r="I6">
        <f>BRPL_EOD!AE6+BRPL_EOD!AF6</f>
        <v>45.39</v>
      </c>
      <c r="J6">
        <f>BYPL_EOD!AE6+BYPL_EOD!AF6</f>
        <v>25.78</v>
      </c>
      <c r="K6">
        <f>MES_EOD!AE6+MES_EOD!AF6</f>
        <v>9.7200000000000006</v>
      </c>
      <c r="L6">
        <f>NDMC_EOD!AE6+NDMC_EOD!AF6</f>
        <v>48.18</v>
      </c>
      <c r="M6">
        <f>TPDDL_EOD!AE6+TPDDL_EOD!AF6</f>
        <v>30.93</v>
      </c>
      <c r="N6">
        <f t="shared" si="0"/>
        <v>160</v>
      </c>
      <c r="O6" s="112">
        <f t="shared" si="1"/>
        <v>0</v>
      </c>
      <c r="P6">
        <v>45.39</v>
      </c>
      <c r="Q6">
        <v>25.78</v>
      </c>
      <c r="R6">
        <v>9.7200000000000006</v>
      </c>
      <c r="S6">
        <v>48.18</v>
      </c>
      <c r="T6">
        <v>30.93</v>
      </c>
      <c r="U6" s="114">
        <f t="shared" si="2"/>
        <v>160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158</v>
      </c>
      <c r="E7">
        <f>PPCL!N7</f>
        <v>0</v>
      </c>
      <c r="F7">
        <f t="shared" si="4"/>
        <v>265</v>
      </c>
      <c r="G7">
        <f t="shared" si="5"/>
        <v>158</v>
      </c>
      <c r="H7" s="112"/>
      <c r="I7">
        <f>BRPL_EOD!AE7+BRPL_EOD!AF7</f>
        <v>45</v>
      </c>
      <c r="J7">
        <f>BYPL_EOD!AE7+BYPL_EOD!AF7</f>
        <v>25.42</v>
      </c>
      <c r="K7">
        <f>MES_EOD!AE7+MES_EOD!AF7</f>
        <v>9.59</v>
      </c>
      <c r="L7">
        <f>NDMC_EOD!AE7+NDMC_EOD!AF7</f>
        <v>47.5</v>
      </c>
      <c r="M7">
        <f>TPDDL_EOD!AE7+TPDDL_EOD!AF7</f>
        <v>30.5</v>
      </c>
      <c r="N7">
        <f t="shared" si="0"/>
        <v>158.01</v>
      </c>
      <c r="O7" s="112">
        <f t="shared" si="1"/>
        <v>-9.9999999999909051E-3</v>
      </c>
      <c r="P7">
        <v>44.997152078982346</v>
      </c>
      <c r="Q7">
        <v>25.418391241060696</v>
      </c>
      <c r="R7">
        <v>9.5893930763875712</v>
      </c>
      <c r="S7">
        <v>47.496993861148034</v>
      </c>
      <c r="T7">
        <v>30.498069742421368</v>
      </c>
      <c r="U7" s="114">
        <f t="shared" si="2"/>
        <v>158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265</v>
      </c>
      <c r="G8">
        <f t="shared" si="5"/>
        <v>158</v>
      </c>
      <c r="H8" s="112"/>
      <c r="I8">
        <f>BRPL_EOD!AE8+BRPL_EOD!AF8</f>
        <v>45</v>
      </c>
      <c r="J8">
        <f>BYPL_EOD!AE8+BYPL_EOD!AF8</f>
        <v>25.42</v>
      </c>
      <c r="K8">
        <f>MES_EOD!AE8+MES_EOD!AF8</f>
        <v>9.59</v>
      </c>
      <c r="L8">
        <f>NDMC_EOD!AE8+NDMC_EOD!AF8</f>
        <v>47.5</v>
      </c>
      <c r="M8">
        <f>TPDDL_EOD!AE8+TPDDL_EOD!AF8</f>
        <v>30.5</v>
      </c>
      <c r="N8">
        <f t="shared" si="0"/>
        <v>158.01</v>
      </c>
      <c r="O8" s="112">
        <f t="shared" si="1"/>
        <v>-9.9999999999909051E-3</v>
      </c>
      <c r="P8">
        <v>44.997152078982346</v>
      </c>
      <c r="Q8">
        <v>25.418391241060696</v>
      </c>
      <c r="R8">
        <v>9.5893930763875712</v>
      </c>
      <c r="S8">
        <v>47.496993861148034</v>
      </c>
      <c r="T8">
        <v>30.498069742421368</v>
      </c>
      <c r="U8" s="114">
        <f t="shared" si="2"/>
        <v>158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158</v>
      </c>
      <c r="E9">
        <f>PPCL!N9</f>
        <v>0</v>
      </c>
      <c r="F9">
        <f t="shared" si="4"/>
        <v>265</v>
      </c>
      <c r="G9">
        <f t="shared" si="5"/>
        <v>158</v>
      </c>
      <c r="H9" s="112"/>
      <c r="I9">
        <f>BRPL_EOD!AE9+BRPL_EOD!AF9</f>
        <v>45</v>
      </c>
      <c r="J9">
        <f>BYPL_EOD!AE9+BYPL_EOD!AF9</f>
        <v>25.42</v>
      </c>
      <c r="K9">
        <f>MES_EOD!AE9+MES_EOD!AF9</f>
        <v>9.59</v>
      </c>
      <c r="L9">
        <f>NDMC_EOD!AE9+NDMC_EOD!AF9</f>
        <v>47.5</v>
      </c>
      <c r="M9">
        <f>TPDDL_EOD!AE9+TPDDL_EOD!AF9</f>
        <v>30.5</v>
      </c>
      <c r="N9">
        <f t="shared" si="0"/>
        <v>158.01</v>
      </c>
      <c r="O9" s="112">
        <f t="shared" si="1"/>
        <v>-9.9999999999909051E-3</v>
      </c>
      <c r="P9">
        <v>44.997152078982346</v>
      </c>
      <c r="Q9">
        <v>25.418391241060696</v>
      </c>
      <c r="R9">
        <v>9.5893930763875712</v>
      </c>
      <c r="S9">
        <v>47.496993861148034</v>
      </c>
      <c r="T9">
        <v>30.498069742421368</v>
      </c>
      <c r="U9" s="114">
        <f t="shared" si="2"/>
        <v>158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158</v>
      </c>
      <c r="E10">
        <f>PPCL!N10</f>
        <v>0</v>
      </c>
      <c r="F10">
        <f t="shared" si="4"/>
        <v>265</v>
      </c>
      <c r="G10">
        <f t="shared" si="5"/>
        <v>158</v>
      </c>
      <c r="H10" s="112"/>
      <c r="I10">
        <f>BRPL_EOD!AE10+BRPL_EOD!AF10</f>
        <v>45</v>
      </c>
      <c r="J10">
        <f>BYPL_EOD!AE10+BYPL_EOD!AF10</f>
        <v>25.42</v>
      </c>
      <c r="K10">
        <f>MES_EOD!AE10+MES_EOD!AF10</f>
        <v>9.59</v>
      </c>
      <c r="L10">
        <f>NDMC_EOD!AE10+NDMC_EOD!AF10</f>
        <v>47.5</v>
      </c>
      <c r="M10">
        <f>TPDDL_EOD!AE10+TPDDL_EOD!AF10</f>
        <v>30.5</v>
      </c>
      <c r="N10">
        <f t="shared" si="0"/>
        <v>158.01</v>
      </c>
      <c r="O10" s="112">
        <f t="shared" si="1"/>
        <v>-9.9999999999909051E-3</v>
      </c>
      <c r="P10">
        <v>44.997152078982346</v>
      </c>
      <c r="Q10">
        <v>25.418391241060696</v>
      </c>
      <c r="R10">
        <v>9.5893930763875712</v>
      </c>
      <c r="S10">
        <v>47.496993861148034</v>
      </c>
      <c r="T10">
        <v>30.498069742421368</v>
      </c>
      <c r="U10" s="114">
        <f t="shared" si="2"/>
        <v>158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158</v>
      </c>
      <c r="E11">
        <f>PPCL!N11</f>
        <v>0</v>
      </c>
      <c r="F11">
        <f t="shared" si="4"/>
        <v>265</v>
      </c>
      <c r="G11">
        <f t="shared" si="5"/>
        <v>158</v>
      </c>
      <c r="H11" s="112"/>
      <c r="I11">
        <f>BRPL_EOD!AE11+BRPL_EOD!AF11</f>
        <v>45</v>
      </c>
      <c r="J11">
        <f>BYPL_EOD!AE11+BYPL_EOD!AF11</f>
        <v>25.42</v>
      </c>
      <c r="K11">
        <f>MES_EOD!AE11+MES_EOD!AF11</f>
        <v>9.59</v>
      </c>
      <c r="L11">
        <f>NDMC_EOD!AE11+NDMC_EOD!AF11</f>
        <v>47.5</v>
      </c>
      <c r="M11">
        <f>TPDDL_EOD!AE11+TPDDL_EOD!AF11</f>
        <v>30.5</v>
      </c>
      <c r="N11">
        <f t="shared" si="0"/>
        <v>158.01</v>
      </c>
      <c r="O11" s="112">
        <f t="shared" si="1"/>
        <v>-9.9999999999909051E-3</v>
      </c>
      <c r="P11">
        <v>44.997152078982346</v>
      </c>
      <c r="Q11">
        <v>25.418391241060696</v>
      </c>
      <c r="R11">
        <v>9.5893930763875712</v>
      </c>
      <c r="S11">
        <v>47.496993861148034</v>
      </c>
      <c r="T11">
        <v>30.498069742421368</v>
      </c>
      <c r="U11" s="114">
        <f t="shared" si="2"/>
        <v>158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158</v>
      </c>
      <c r="E12">
        <f>PPCL!N12</f>
        <v>0</v>
      </c>
      <c r="F12">
        <f t="shared" si="4"/>
        <v>265</v>
      </c>
      <c r="G12">
        <f t="shared" si="5"/>
        <v>158</v>
      </c>
      <c r="H12" s="112"/>
      <c r="I12">
        <f>BRPL_EOD!AE12+BRPL_EOD!AF12</f>
        <v>45</v>
      </c>
      <c r="J12">
        <f>BYPL_EOD!AE12+BYPL_EOD!AF12</f>
        <v>25.42</v>
      </c>
      <c r="K12">
        <f>MES_EOD!AE12+MES_EOD!AF12</f>
        <v>9.59</v>
      </c>
      <c r="L12">
        <f>NDMC_EOD!AE12+NDMC_EOD!AF12</f>
        <v>47.5</v>
      </c>
      <c r="M12">
        <f>TPDDL_EOD!AE12+TPDDL_EOD!AF12</f>
        <v>30.5</v>
      </c>
      <c r="N12">
        <f t="shared" si="0"/>
        <v>158.01</v>
      </c>
      <c r="O12" s="112">
        <f t="shared" si="1"/>
        <v>-9.9999999999909051E-3</v>
      </c>
      <c r="P12">
        <v>44.997152078982346</v>
      </c>
      <c r="Q12">
        <v>25.418391241060696</v>
      </c>
      <c r="R12">
        <v>9.5893930763875712</v>
      </c>
      <c r="S12">
        <v>47.496993861148034</v>
      </c>
      <c r="T12">
        <v>30.498069742421368</v>
      </c>
      <c r="U12" s="114">
        <f t="shared" si="2"/>
        <v>158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158</v>
      </c>
      <c r="E13">
        <f>PPCL!N13</f>
        <v>0</v>
      </c>
      <c r="F13">
        <f t="shared" si="4"/>
        <v>265</v>
      </c>
      <c r="G13">
        <f t="shared" si="5"/>
        <v>158</v>
      </c>
      <c r="H13" s="112"/>
      <c r="I13">
        <f>BRPL_EOD!AE13+BRPL_EOD!AF13</f>
        <v>45</v>
      </c>
      <c r="J13">
        <f>BYPL_EOD!AE13+BYPL_EOD!AF13</f>
        <v>25.42</v>
      </c>
      <c r="K13">
        <f>MES_EOD!AE13+MES_EOD!AF13</f>
        <v>9.59</v>
      </c>
      <c r="L13">
        <f>NDMC_EOD!AE13+NDMC_EOD!AF13</f>
        <v>47.5</v>
      </c>
      <c r="M13">
        <f>TPDDL_EOD!AE13+TPDDL_EOD!AF13</f>
        <v>30.5</v>
      </c>
      <c r="N13">
        <f t="shared" si="0"/>
        <v>158.01</v>
      </c>
      <c r="O13" s="112">
        <f t="shared" si="1"/>
        <v>-9.9999999999909051E-3</v>
      </c>
      <c r="P13">
        <v>44.997152078982346</v>
      </c>
      <c r="Q13">
        <v>25.418391241060696</v>
      </c>
      <c r="R13">
        <v>9.5893930763875712</v>
      </c>
      <c r="S13">
        <v>47.496993861148034</v>
      </c>
      <c r="T13">
        <v>30.498069742421368</v>
      </c>
      <c r="U13" s="114">
        <f t="shared" si="2"/>
        <v>158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158</v>
      </c>
      <c r="E14">
        <f>PPCL!N14</f>
        <v>0</v>
      </c>
      <c r="F14">
        <f t="shared" si="4"/>
        <v>265</v>
      </c>
      <c r="G14">
        <f t="shared" si="5"/>
        <v>158</v>
      </c>
      <c r="H14" s="112"/>
      <c r="I14">
        <f>BRPL_EOD!AE14+BRPL_EOD!AF14</f>
        <v>45</v>
      </c>
      <c r="J14">
        <f>BYPL_EOD!AE14+BYPL_EOD!AF14</f>
        <v>25.42</v>
      </c>
      <c r="K14">
        <f>MES_EOD!AE14+MES_EOD!AF14</f>
        <v>9.59</v>
      </c>
      <c r="L14">
        <f>NDMC_EOD!AE14+NDMC_EOD!AF14</f>
        <v>47.5</v>
      </c>
      <c r="M14">
        <f>TPDDL_EOD!AE14+TPDDL_EOD!AF14</f>
        <v>30.5</v>
      </c>
      <c r="N14">
        <f t="shared" si="0"/>
        <v>158.01</v>
      </c>
      <c r="O14" s="112">
        <f t="shared" si="1"/>
        <v>-9.9999999999909051E-3</v>
      </c>
      <c r="P14">
        <v>44.997152078982346</v>
      </c>
      <c r="Q14">
        <v>25.418391241060696</v>
      </c>
      <c r="R14">
        <v>9.5893930763875712</v>
      </c>
      <c r="S14">
        <v>47.496993861148034</v>
      </c>
      <c r="T14">
        <v>30.498069742421368</v>
      </c>
      <c r="U14" s="114">
        <f t="shared" si="2"/>
        <v>158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158</v>
      </c>
      <c r="E15">
        <f>PPCL!N15</f>
        <v>0</v>
      </c>
      <c r="F15">
        <f t="shared" si="4"/>
        <v>265</v>
      </c>
      <c r="G15">
        <f t="shared" si="5"/>
        <v>158</v>
      </c>
      <c r="H15" s="112"/>
      <c r="I15">
        <f>BRPL_EOD!AE15+BRPL_EOD!AF15</f>
        <v>45</v>
      </c>
      <c r="J15">
        <f>BYPL_EOD!AE15+BYPL_EOD!AF15</f>
        <v>25.42</v>
      </c>
      <c r="K15">
        <f>MES_EOD!AE15+MES_EOD!AF15</f>
        <v>9.59</v>
      </c>
      <c r="L15">
        <f>NDMC_EOD!AE15+NDMC_EOD!AF15</f>
        <v>47.5</v>
      </c>
      <c r="M15">
        <f>TPDDL_EOD!AE15+TPDDL_EOD!AF15</f>
        <v>30.5</v>
      </c>
      <c r="N15">
        <f t="shared" si="0"/>
        <v>158.01</v>
      </c>
      <c r="O15" s="112">
        <f t="shared" si="1"/>
        <v>-9.9999999999909051E-3</v>
      </c>
      <c r="P15">
        <v>44.997152078982346</v>
      </c>
      <c r="Q15">
        <v>25.418391241060696</v>
      </c>
      <c r="R15">
        <v>9.5893930763875712</v>
      </c>
      <c r="S15">
        <v>47.496993861148034</v>
      </c>
      <c r="T15">
        <v>30.498069742421368</v>
      </c>
      <c r="U15" s="114">
        <f t="shared" si="2"/>
        <v>158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265</v>
      </c>
      <c r="G16">
        <f t="shared" si="5"/>
        <v>160</v>
      </c>
      <c r="H16" s="112"/>
      <c r="I16">
        <f>BRPL_EOD!AE16+BRPL_EOD!AF16</f>
        <v>45.39</v>
      </c>
      <c r="J16">
        <f>BYPL_EOD!AE16+BYPL_EOD!AF16</f>
        <v>25.78</v>
      </c>
      <c r="K16">
        <f>MES_EOD!AE16+MES_EOD!AF16</f>
        <v>9.7200000000000006</v>
      </c>
      <c r="L16">
        <f>NDMC_EOD!AE16+NDMC_EOD!AF16</f>
        <v>48.18</v>
      </c>
      <c r="M16">
        <f>TPDDL_EOD!AE16+TPDDL_EOD!AF16</f>
        <v>30.93</v>
      </c>
      <c r="N16">
        <f t="shared" si="0"/>
        <v>160</v>
      </c>
      <c r="O16" s="112">
        <f t="shared" si="1"/>
        <v>0</v>
      </c>
      <c r="P16">
        <v>45.39</v>
      </c>
      <c r="Q16">
        <v>25.78</v>
      </c>
      <c r="R16">
        <v>9.7200000000000006</v>
      </c>
      <c r="S16">
        <v>48.18</v>
      </c>
      <c r="T16">
        <v>30.93</v>
      </c>
      <c r="U16" s="114">
        <f t="shared" si="2"/>
        <v>160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265</v>
      </c>
      <c r="G17">
        <f t="shared" si="5"/>
        <v>160</v>
      </c>
      <c r="H17" s="112"/>
      <c r="I17">
        <f>BRPL_EOD!AE17+BRPL_EOD!AF17</f>
        <v>45.39</v>
      </c>
      <c r="J17">
        <f>BYPL_EOD!AE17+BYPL_EOD!AF17</f>
        <v>25.78</v>
      </c>
      <c r="K17">
        <f>MES_EOD!AE17+MES_EOD!AF17</f>
        <v>9.7200000000000006</v>
      </c>
      <c r="L17">
        <f>NDMC_EOD!AE17+NDMC_EOD!AF17</f>
        <v>48.18</v>
      </c>
      <c r="M17">
        <f>TPDDL_EOD!AE17+TPDDL_EOD!AF17</f>
        <v>30.93</v>
      </c>
      <c r="N17">
        <f t="shared" si="0"/>
        <v>160</v>
      </c>
      <c r="O17" s="112">
        <f t="shared" si="1"/>
        <v>0</v>
      </c>
      <c r="P17">
        <v>45.39</v>
      </c>
      <c r="Q17">
        <v>25.78</v>
      </c>
      <c r="R17">
        <v>9.7200000000000006</v>
      </c>
      <c r="S17">
        <v>48.18</v>
      </c>
      <c r="T17">
        <v>30.93</v>
      </c>
      <c r="U17" s="114">
        <f t="shared" si="2"/>
        <v>160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265</v>
      </c>
      <c r="G18">
        <f t="shared" si="5"/>
        <v>160</v>
      </c>
      <c r="H18" s="112"/>
      <c r="I18">
        <f>BRPL_EOD!AE18+BRPL_EOD!AF18</f>
        <v>45.39</v>
      </c>
      <c r="J18">
        <f>BYPL_EOD!AE18+BYPL_EOD!AF18</f>
        <v>25.78</v>
      </c>
      <c r="K18">
        <f>MES_EOD!AE18+MES_EOD!AF18</f>
        <v>9.7200000000000006</v>
      </c>
      <c r="L18">
        <f>NDMC_EOD!AE18+NDMC_EOD!AF18</f>
        <v>48.18</v>
      </c>
      <c r="M18">
        <f>TPDDL_EOD!AE18+TPDDL_EOD!AF18</f>
        <v>30.93</v>
      </c>
      <c r="N18">
        <f t="shared" si="0"/>
        <v>160</v>
      </c>
      <c r="O18" s="112">
        <f t="shared" si="1"/>
        <v>0</v>
      </c>
      <c r="P18">
        <v>45.39</v>
      </c>
      <c r="Q18">
        <v>25.78</v>
      </c>
      <c r="R18">
        <v>9.7200000000000006</v>
      </c>
      <c r="S18">
        <v>48.18</v>
      </c>
      <c r="T18">
        <v>30.93</v>
      </c>
      <c r="U18" s="114">
        <f t="shared" si="2"/>
        <v>160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265</v>
      </c>
      <c r="G19">
        <f t="shared" si="5"/>
        <v>160</v>
      </c>
      <c r="H19" s="112"/>
      <c r="I19">
        <f>BRPL_EOD!AE19+BRPL_EOD!AF19</f>
        <v>45.39</v>
      </c>
      <c r="J19">
        <f>BYPL_EOD!AE19+BYPL_EOD!AF19</f>
        <v>25.78</v>
      </c>
      <c r="K19">
        <f>MES_EOD!AE19+MES_EOD!AF19</f>
        <v>9.7200000000000006</v>
      </c>
      <c r="L19">
        <f>NDMC_EOD!AE19+NDMC_EOD!AF19</f>
        <v>48.18</v>
      </c>
      <c r="M19">
        <f>TPDDL_EOD!AE19+TPDDL_EOD!AF19</f>
        <v>30.93</v>
      </c>
      <c r="N19">
        <f t="shared" si="0"/>
        <v>160</v>
      </c>
      <c r="O19" s="112">
        <f t="shared" si="1"/>
        <v>0</v>
      </c>
      <c r="P19">
        <v>45.39</v>
      </c>
      <c r="Q19">
        <v>25.78</v>
      </c>
      <c r="R19">
        <v>9.7200000000000006</v>
      </c>
      <c r="S19">
        <v>48.18</v>
      </c>
      <c r="T19">
        <v>30.93</v>
      </c>
      <c r="U19" s="114">
        <f t="shared" si="2"/>
        <v>160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265</v>
      </c>
      <c r="G20">
        <f t="shared" si="5"/>
        <v>160</v>
      </c>
      <c r="H20" s="112"/>
      <c r="I20">
        <f>BRPL_EOD!AE20+BRPL_EOD!AF20</f>
        <v>45.39</v>
      </c>
      <c r="J20">
        <f>BYPL_EOD!AE20+BYPL_EOD!AF20</f>
        <v>25.78</v>
      </c>
      <c r="K20">
        <f>MES_EOD!AE20+MES_EOD!AF20</f>
        <v>9.7200000000000006</v>
      </c>
      <c r="L20">
        <f>NDMC_EOD!AE20+NDMC_EOD!AF20</f>
        <v>48.18</v>
      </c>
      <c r="M20">
        <f>TPDDL_EOD!AE20+TPDDL_EOD!AF20</f>
        <v>30.93</v>
      </c>
      <c r="N20">
        <f t="shared" si="0"/>
        <v>160</v>
      </c>
      <c r="O20" s="112">
        <f t="shared" si="1"/>
        <v>0</v>
      </c>
      <c r="P20">
        <v>45.39</v>
      </c>
      <c r="Q20">
        <v>25.78</v>
      </c>
      <c r="R20">
        <v>9.7200000000000006</v>
      </c>
      <c r="S20">
        <v>48.18</v>
      </c>
      <c r="T20">
        <v>30.93</v>
      </c>
      <c r="U20" s="114">
        <f t="shared" si="2"/>
        <v>160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160</v>
      </c>
      <c r="E21">
        <f>PPCL!N21</f>
        <v>0</v>
      </c>
      <c r="F21">
        <f t="shared" si="4"/>
        <v>265</v>
      </c>
      <c r="G21">
        <f t="shared" si="5"/>
        <v>160</v>
      </c>
      <c r="H21" s="112"/>
      <c r="I21">
        <f>BRPL_EOD!AE21+BRPL_EOD!AF21</f>
        <v>45.39</v>
      </c>
      <c r="J21">
        <f>BYPL_EOD!AE21+BYPL_EOD!AF21</f>
        <v>25.78</v>
      </c>
      <c r="K21">
        <f>MES_EOD!AE21+MES_EOD!AF21</f>
        <v>9.7200000000000006</v>
      </c>
      <c r="L21">
        <f>NDMC_EOD!AE21+NDMC_EOD!AF21</f>
        <v>48.18</v>
      </c>
      <c r="M21">
        <f>TPDDL_EOD!AE21+TPDDL_EOD!AF21</f>
        <v>30.93</v>
      </c>
      <c r="N21">
        <f t="shared" si="0"/>
        <v>160</v>
      </c>
      <c r="O21" s="112">
        <f t="shared" si="1"/>
        <v>0</v>
      </c>
      <c r="P21">
        <v>45.39</v>
      </c>
      <c r="Q21">
        <v>25.78</v>
      </c>
      <c r="R21">
        <v>9.7200000000000006</v>
      </c>
      <c r="S21">
        <v>48.18</v>
      </c>
      <c r="T21">
        <v>30.93</v>
      </c>
      <c r="U21" s="114">
        <f t="shared" si="2"/>
        <v>160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265</v>
      </c>
      <c r="G22">
        <f t="shared" si="5"/>
        <v>160</v>
      </c>
      <c r="H22" s="112"/>
      <c r="I22">
        <f>BRPL_EOD!AE22+BRPL_EOD!AF22</f>
        <v>45.39</v>
      </c>
      <c r="J22">
        <f>BYPL_EOD!AE22+BYPL_EOD!AF22</f>
        <v>25.78</v>
      </c>
      <c r="K22">
        <f>MES_EOD!AE22+MES_EOD!AF22</f>
        <v>9.7200000000000006</v>
      </c>
      <c r="L22">
        <f>NDMC_EOD!AE22+NDMC_EOD!AF22</f>
        <v>48.18</v>
      </c>
      <c r="M22">
        <f>TPDDL_EOD!AE22+TPDDL_EOD!AF22</f>
        <v>30.93</v>
      </c>
      <c r="N22">
        <f t="shared" si="0"/>
        <v>160</v>
      </c>
      <c r="O22" s="112">
        <f t="shared" si="1"/>
        <v>0</v>
      </c>
      <c r="P22">
        <v>45.39</v>
      </c>
      <c r="Q22">
        <v>25.78</v>
      </c>
      <c r="R22">
        <v>9.7200000000000006</v>
      </c>
      <c r="S22">
        <v>48.18</v>
      </c>
      <c r="T22">
        <v>30.93</v>
      </c>
      <c r="U22" s="114">
        <f t="shared" si="2"/>
        <v>160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265</v>
      </c>
      <c r="G23">
        <f t="shared" si="5"/>
        <v>160</v>
      </c>
      <c r="H23" s="112"/>
      <c r="I23">
        <f>BRPL_EOD!AE23+BRPL_EOD!AF23</f>
        <v>45.39</v>
      </c>
      <c r="J23">
        <f>BYPL_EOD!AE23+BYPL_EOD!AF23</f>
        <v>25.78</v>
      </c>
      <c r="K23">
        <f>MES_EOD!AE23+MES_EOD!AF23</f>
        <v>9.7200000000000006</v>
      </c>
      <c r="L23">
        <f>NDMC_EOD!AE23+NDMC_EOD!AF23</f>
        <v>48.18</v>
      </c>
      <c r="M23">
        <f>TPDDL_EOD!AE23+TPDDL_EOD!AF23</f>
        <v>30.93</v>
      </c>
      <c r="N23">
        <f t="shared" si="0"/>
        <v>160</v>
      </c>
      <c r="O23" s="112">
        <f t="shared" si="1"/>
        <v>0</v>
      </c>
      <c r="P23">
        <v>45.39</v>
      </c>
      <c r="Q23">
        <v>25.78</v>
      </c>
      <c r="R23">
        <v>9.7200000000000006</v>
      </c>
      <c r="S23">
        <v>48.18</v>
      </c>
      <c r="T23">
        <v>30.93</v>
      </c>
      <c r="U23" s="114">
        <f t="shared" si="2"/>
        <v>160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265</v>
      </c>
      <c r="G24">
        <f t="shared" si="5"/>
        <v>160</v>
      </c>
      <c r="H24" s="112"/>
      <c r="I24">
        <f>BRPL_EOD!AE24+BRPL_EOD!AF24</f>
        <v>45.39</v>
      </c>
      <c r="J24">
        <f>BYPL_EOD!AE24+BYPL_EOD!AF24</f>
        <v>25.78</v>
      </c>
      <c r="K24">
        <f>MES_EOD!AE24+MES_EOD!AF24</f>
        <v>9.7200000000000006</v>
      </c>
      <c r="L24">
        <f>NDMC_EOD!AE24+NDMC_EOD!AF24</f>
        <v>48.18</v>
      </c>
      <c r="M24">
        <f>TPDDL_EOD!AE24+TPDDL_EOD!AF24</f>
        <v>30.93</v>
      </c>
      <c r="N24">
        <f t="shared" si="0"/>
        <v>160</v>
      </c>
      <c r="O24" s="112">
        <f t="shared" si="1"/>
        <v>0</v>
      </c>
      <c r="P24">
        <v>45.39</v>
      </c>
      <c r="Q24">
        <v>25.78</v>
      </c>
      <c r="R24">
        <v>9.7200000000000006</v>
      </c>
      <c r="S24">
        <v>48.18</v>
      </c>
      <c r="T24">
        <v>30.93</v>
      </c>
      <c r="U24" s="114">
        <f t="shared" si="2"/>
        <v>160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265</v>
      </c>
      <c r="G25">
        <f t="shared" si="5"/>
        <v>160</v>
      </c>
      <c r="H25" s="112"/>
      <c r="I25">
        <f>BRPL_EOD!AE25+BRPL_EOD!AF25</f>
        <v>45.39</v>
      </c>
      <c r="J25">
        <f>BYPL_EOD!AE25+BYPL_EOD!AF25</f>
        <v>25.78</v>
      </c>
      <c r="K25">
        <f>MES_EOD!AE25+MES_EOD!AF25</f>
        <v>9.7200000000000006</v>
      </c>
      <c r="L25">
        <f>NDMC_EOD!AE25+NDMC_EOD!AF25</f>
        <v>48.18</v>
      </c>
      <c r="M25">
        <f>TPDDL_EOD!AE25+TPDDL_EOD!AF25</f>
        <v>30.93</v>
      </c>
      <c r="N25">
        <f t="shared" si="0"/>
        <v>160</v>
      </c>
      <c r="O25" s="112">
        <f t="shared" si="1"/>
        <v>0</v>
      </c>
      <c r="P25">
        <v>45.39</v>
      </c>
      <c r="Q25">
        <v>25.78</v>
      </c>
      <c r="R25">
        <v>9.7200000000000006</v>
      </c>
      <c r="S25">
        <v>48.18</v>
      </c>
      <c r="T25">
        <v>30.93</v>
      </c>
      <c r="U25" s="114">
        <f t="shared" si="2"/>
        <v>160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265</v>
      </c>
      <c r="G26">
        <f t="shared" si="5"/>
        <v>160</v>
      </c>
      <c r="H26" s="112"/>
      <c r="I26">
        <f>BRPL_EOD!AE26+BRPL_EOD!AF26</f>
        <v>45.39</v>
      </c>
      <c r="J26">
        <f>BYPL_EOD!AE26+BYPL_EOD!AF26</f>
        <v>25.78</v>
      </c>
      <c r="K26">
        <f>MES_EOD!AE26+MES_EOD!AF26</f>
        <v>9.7200000000000006</v>
      </c>
      <c r="L26">
        <f>NDMC_EOD!AE26+NDMC_EOD!AF26</f>
        <v>48.18</v>
      </c>
      <c r="M26">
        <f>TPDDL_EOD!AE26+TPDDL_EOD!AF26</f>
        <v>30.93</v>
      </c>
      <c r="N26">
        <f t="shared" si="0"/>
        <v>160</v>
      </c>
      <c r="O26" s="112">
        <f t="shared" si="1"/>
        <v>0</v>
      </c>
      <c r="P26">
        <v>45.39</v>
      </c>
      <c r="Q26">
        <v>25.78</v>
      </c>
      <c r="R26">
        <v>9.7200000000000006</v>
      </c>
      <c r="S26">
        <v>48.18</v>
      </c>
      <c r="T26">
        <v>30.93</v>
      </c>
      <c r="U26" s="114">
        <f t="shared" si="2"/>
        <v>160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160</v>
      </c>
      <c r="E27">
        <f>PPCL!N27</f>
        <v>0</v>
      </c>
      <c r="F27">
        <f t="shared" si="4"/>
        <v>265</v>
      </c>
      <c r="G27">
        <f t="shared" si="5"/>
        <v>160</v>
      </c>
      <c r="H27" s="112"/>
      <c r="I27">
        <f>BRPL_EOD!AE27+BRPL_EOD!AF27</f>
        <v>45.39</v>
      </c>
      <c r="J27">
        <f>BYPL_EOD!AE27+BYPL_EOD!AF27</f>
        <v>25.78</v>
      </c>
      <c r="K27">
        <f>MES_EOD!AE27+MES_EOD!AF27</f>
        <v>9.7200000000000006</v>
      </c>
      <c r="L27">
        <f>NDMC_EOD!AE27+NDMC_EOD!AF27</f>
        <v>48.18</v>
      </c>
      <c r="M27">
        <f>TPDDL_EOD!AE27+TPDDL_EOD!AF27</f>
        <v>30.93</v>
      </c>
      <c r="N27">
        <f t="shared" si="0"/>
        <v>160</v>
      </c>
      <c r="O27" s="112">
        <f t="shared" si="1"/>
        <v>0</v>
      </c>
      <c r="P27">
        <v>45.39</v>
      </c>
      <c r="Q27">
        <v>25.78</v>
      </c>
      <c r="R27">
        <v>9.7200000000000006</v>
      </c>
      <c r="S27">
        <v>48.18</v>
      </c>
      <c r="T27">
        <v>30.93</v>
      </c>
      <c r="U27" s="114">
        <f t="shared" si="2"/>
        <v>160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160</v>
      </c>
      <c r="E28">
        <f>PPCL!N28</f>
        <v>0</v>
      </c>
      <c r="F28">
        <f t="shared" si="4"/>
        <v>265</v>
      </c>
      <c r="G28">
        <f t="shared" si="5"/>
        <v>160</v>
      </c>
      <c r="H28" s="112"/>
      <c r="I28">
        <f>BRPL_EOD!AE28+BRPL_EOD!AF28</f>
        <v>45.39</v>
      </c>
      <c r="J28">
        <f>BYPL_EOD!AE28+BYPL_EOD!AF28</f>
        <v>25.78</v>
      </c>
      <c r="K28">
        <f>MES_EOD!AE28+MES_EOD!AF28</f>
        <v>9.7200000000000006</v>
      </c>
      <c r="L28">
        <f>NDMC_EOD!AE28+NDMC_EOD!AF28</f>
        <v>48.18</v>
      </c>
      <c r="M28">
        <f>TPDDL_EOD!AE28+TPDDL_EOD!AF28</f>
        <v>30.93</v>
      </c>
      <c r="N28">
        <f t="shared" si="0"/>
        <v>160</v>
      </c>
      <c r="O28" s="112">
        <f t="shared" si="1"/>
        <v>0</v>
      </c>
      <c r="P28">
        <v>45.39</v>
      </c>
      <c r="Q28">
        <v>25.78</v>
      </c>
      <c r="R28">
        <v>9.7200000000000006</v>
      </c>
      <c r="S28">
        <v>48.18</v>
      </c>
      <c r="T28">
        <v>30.93</v>
      </c>
      <c r="U28" s="114">
        <f t="shared" si="2"/>
        <v>160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160</v>
      </c>
      <c r="E29">
        <f>PPCL!N29</f>
        <v>0</v>
      </c>
      <c r="F29">
        <f t="shared" si="4"/>
        <v>265</v>
      </c>
      <c r="G29">
        <f t="shared" si="5"/>
        <v>160</v>
      </c>
      <c r="H29" s="112"/>
      <c r="I29">
        <f>BRPL_EOD!AE29+BRPL_EOD!AF29</f>
        <v>45.39</v>
      </c>
      <c r="J29">
        <f>BYPL_EOD!AE29+BYPL_EOD!AF29</f>
        <v>25.78</v>
      </c>
      <c r="K29">
        <f>MES_EOD!AE29+MES_EOD!AF29</f>
        <v>9.7200000000000006</v>
      </c>
      <c r="L29">
        <f>NDMC_EOD!AE29+NDMC_EOD!AF29</f>
        <v>48.18</v>
      </c>
      <c r="M29">
        <f>TPDDL_EOD!AE29+TPDDL_EOD!AF29</f>
        <v>30.93</v>
      </c>
      <c r="N29">
        <f t="shared" si="0"/>
        <v>160</v>
      </c>
      <c r="O29" s="112">
        <f t="shared" si="1"/>
        <v>0</v>
      </c>
      <c r="P29">
        <v>45.39</v>
      </c>
      <c r="Q29">
        <v>25.78</v>
      </c>
      <c r="R29">
        <v>9.7200000000000006</v>
      </c>
      <c r="S29">
        <v>48.18</v>
      </c>
      <c r="T29">
        <v>30.93</v>
      </c>
      <c r="U29" s="114">
        <f t="shared" si="2"/>
        <v>160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265</v>
      </c>
      <c r="G30">
        <f t="shared" si="5"/>
        <v>160</v>
      </c>
      <c r="H30" s="112"/>
      <c r="I30">
        <f>BRPL_EOD!AE30+BRPL_EOD!AF30</f>
        <v>45.39</v>
      </c>
      <c r="J30">
        <f>BYPL_EOD!AE30+BYPL_EOD!AF30</f>
        <v>25.78</v>
      </c>
      <c r="K30">
        <f>MES_EOD!AE30+MES_EOD!AF30</f>
        <v>9.7200000000000006</v>
      </c>
      <c r="L30">
        <f>NDMC_EOD!AE30+NDMC_EOD!AF30</f>
        <v>48.18</v>
      </c>
      <c r="M30">
        <f>TPDDL_EOD!AE30+TPDDL_EOD!AF30</f>
        <v>30.93</v>
      </c>
      <c r="N30">
        <f t="shared" si="0"/>
        <v>160</v>
      </c>
      <c r="O30" s="112">
        <f t="shared" si="1"/>
        <v>0</v>
      </c>
      <c r="P30">
        <v>45.39</v>
      </c>
      <c r="Q30">
        <v>25.78</v>
      </c>
      <c r="R30">
        <v>9.7200000000000006</v>
      </c>
      <c r="S30">
        <v>48.18</v>
      </c>
      <c r="T30">
        <v>30.93</v>
      </c>
      <c r="U30" s="114">
        <f t="shared" si="2"/>
        <v>160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265</v>
      </c>
      <c r="G31">
        <f t="shared" si="5"/>
        <v>160</v>
      </c>
      <c r="H31" s="112"/>
      <c r="I31">
        <f>BRPL_EOD!AE31+BRPL_EOD!AF31</f>
        <v>45.39</v>
      </c>
      <c r="J31">
        <f>BYPL_EOD!AE31+BYPL_EOD!AF31</f>
        <v>25.78</v>
      </c>
      <c r="K31">
        <f>MES_EOD!AE31+MES_EOD!AF31</f>
        <v>9.7200000000000006</v>
      </c>
      <c r="L31">
        <f>NDMC_EOD!AE31+NDMC_EOD!AF31</f>
        <v>48.18</v>
      </c>
      <c r="M31">
        <f>TPDDL_EOD!AE31+TPDDL_EOD!AF31</f>
        <v>30.93</v>
      </c>
      <c r="N31">
        <f t="shared" si="0"/>
        <v>160</v>
      </c>
      <c r="O31" s="112">
        <f t="shared" si="1"/>
        <v>0</v>
      </c>
      <c r="P31">
        <v>45.39</v>
      </c>
      <c r="Q31">
        <v>25.78</v>
      </c>
      <c r="R31">
        <v>9.7200000000000006</v>
      </c>
      <c r="S31">
        <v>48.18</v>
      </c>
      <c r="T31">
        <v>30.93</v>
      </c>
      <c r="U31" s="114">
        <f t="shared" si="2"/>
        <v>160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265</v>
      </c>
      <c r="G32">
        <f t="shared" si="5"/>
        <v>160</v>
      </c>
      <c r="H32" s="112"/>
      <c r="I32">
        <f>BRPL_EOD!AE32+BRPL_EOD!AF32</f>
        <v>45.39</v>
      </c>
      <c r="J32">
        <f>BYPL_EOD!AE32+BYPL_EOD!AF32</f>
        <v>25.78</v>
      </c>
      <c r="K32">
        <f>MES_EOD!AE32+MES_EOD!AF32</f>
        <v>9.7200000000000006</v>
      </c>
      <c r="L32">
        <f>NDMC_EOD!AE32+NDMC_EOD!AF32</f>
        <v>48.18</v>
      </c>
      <c r="M32">
        <f>TPDDL_EOD!AE32+TPDDL_EOD!AF32</f>
        <v>30.93</v>
      </c>
      <c r="N32">
        <f t="shared" si="0"/>
        <v>160</v>
      </c>
      <c r="O32" s="112">
        <f t="shared" si="1"/>
        <v>0</v>
      </c>
      <c r="P32">
        <v>45.39</v>
      </c>
      <c r="Q32">
        <v>25.78</v>
      </c>
      <c r="R32">
        <v>9.7200000000000006</v>
      </c>
      <c r="S32">
        <v>48.18</v>
      </c>
      <c r="T32">
        <v>30.93</v>
      </c>
      <c r="U32" s="114">
        <f t="shared" si="2"/>
        <v>160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160</v>
      </c>
      <c r="E33">
        <f>PPCL!N33</f>
        <v>0</v>
      </c>
      <c r="F33">
        <f t="shared" si="4"/>
        <v>265</v>
      </c>
      <c r="G33">
        <f t="shared" si="5"/>
        <v>160</v>
      </c>
      <c r="H33" s="112"/>
      <c r="I33">
        <f>BRPL_EOD!AE33+BRPL_EOD!AF33</f>
        <v>45.39</v>
      </c>
      <c r="J33">
        <f>BYPL_EOD!AE33+BYPL_EOD!AF33</f>
        <v>25.78</v>
      </c>
      <c r="K33">
        <f>MES_EOD!AE33+MES_EOD!AF33</f>
        <v>9.7200000000000006</v>
      </c>
      <c r="L33">
        <f>NDMC_EOD!AE33+NDMC_EOD!AF33</f>
        <v>48.18</v>
      </c>
      <c r="M33">
        <f>TPDDL_EOD!AE33+TPDDL_EOD!AF33</f>
        <v>30.93</v>
      </c>
      <c r="N33">
        <f t="shared" si="0"/>
        <v>160</v>
      </c>
      <c r="O33" s="112">
        <f t="shared" si="1"/>
        <v>0</v>
      </c>
      <c r="P33">
        <v>45.39</v>
      </c>
      <c r="Q33">
        <v>25.78</v>
      </c>
      <c r="R33">
        <v>9.7200000000000006</v>
      </c>
      <c r="S33">
        <v>48.18</v>
      </c>
      <c r="T33">
        <v>30.93</v>
      </c>
      <c r="U33" s="114">
        <f t="shared" si="2"/>
        <v>160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160</v>
      </c>
      <c r="E34">
        <f>PPCL!N34</f>
        <v>0</v>
      </c>
      <c r="F34">
        <f t="shared" si="4"/>
        <v>265</v>
      </c>
      <c r="G34">
        <f t="shared" si="5"/>
        <v>160</v>
      </c>
      <c r="H34" s="112"/>
      <c r="I34">
        <f>BRPL_EOD!AE34+BRPL_EOD!AF34</f>
        <v>45.39</v>
      </c>
      <c r="J34">
        <f>BYPL_EOD!AE34+BYPL_EOD!AF34</f>
        <v>25.78</v>
      </c>
      <c r="K34">
        <f>MES_EOD!AE34+MES_EOD!AF34</f>
        <v>9.7200000000000006</v>
      </c>
      <c r="L34">
        <f>NDMC_EOD!AE34+NDMC_EOD!AF34</f>
        <v>48.18</v>
      </c>
      <c r="M34">
        <f>TPDDL_EOD!AE34+TPDDL_EOD!AF34</f>
        <v>30.93</v>
      </c>
      <c r="N34">
        <f t="shared" si="0"/>
        <v>160</v>
      </c>
      <c r="O34" s="112">
        <f t="shared" si="1"/>
        <v>0</v>
      </c>
      <c r="P34">
        <v>45.39</v>
      </c>
      <c r="Q34">
        <v>25.78</v>
      </c>
      <c r="R34">
        <v>9.7200000000000006</v>
      </c>
      <c r="S34">
        <v>48.18</v>
      </c>
      <c r="T34">
        <v>30.93</v>
      </c>
      <c r="U34" s="114">
        <f t="shared" si="2"/>
        <v>160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158</v>
      </c>
      <c r="E35">
        <f>PPCL!N35</f>
        <v>0</v>
      </c>
      <c r="F35">
        <f t="shared" si="4"/>
        <v>265</v>
      </c>
      <c r="G35">
        <f t="shared" si="5"/>
        <v>158</v>
      </c>
      <c r="H35" s="112"/>
      <c r="I35">
        <f>BRPL_EOD!AE35+BRPL_EOD!AF35</f>
        <v>45</v>
      </c>
      <c r="J35">
        <f>BYPL_EOD!AE35+BYPL_EOD!AF35</f>
        <v>25.42</v>
      </c>
      <c r="K35">
        <f>MES_EOD!AE35+MES_EOD!AF35</f>
        <v>9.59</v>
      </c>
      <c r="L35">
        <f>NDMC_EOD!AE35+NDMC_EOD!AF35</f>
        <v>47.5</v>
      </c>
      <c r="M35">
        <f>TPDDL_EOD!AE35+TPDDL_EOD!AF35</f>
        <v>30.5</v>
      </c>
      <c r="N35">
        <f t="shared" si="0"/>
        <v>158.01</v>
      </c>
      <c r="O35" s="112">
        <f t="shared" si="1"/>
        <v>-9.9999999999909051E-3</v>
      </c>
      <c r="P35">
        <v>44.997152078982346</v>
      </c>
      <c r="Q35">
        <v>25.418391241060696</v>
      </c>
      <c r="R35">
        <v>9.5893930763875712</v>
      </c>
      <c r="S35">
        <v>47.496993861148034</v>
      </c>
      <c r="T35">
        <v>30.498069742421368</v>
      </c>
      <c r="U35" s="114">
        <f t="shared" si="2"/>
        <v>158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158</v>
      </c>
      <c r="E36">
        <f>PPCL!N36</f>
        <v>0</v>
      </c>
      <c r="F36">
        <f t="shared" si="4"/>
        <v>265</v>
      </c>
      <c r="G36">
        <f t="shared" si="5"/>
        <v>158</v>
      </c>
      <c r="H36" s="112"/>
      <c r="I36">
        <f>BRPL_EOD!AE36+BRPL_EOD!AF36</f>
        <v>45</v>
      </c>
      <c r="J36">
        <f>BYPL_EOD!AE36+BYPL_EOD!AF36</f>
        <v>25.42</v>
      </c>
      <c r="K36">
        <f>MES_EOD!AE36+MES_EOD!AF36</f>
        <v>9.59</v>
      </c>
      <c r="L36">
        <f>NDMC_EOD!AE36+NDMC_EOD!AF36</f>
        <v>47.5</v>
      </c>
      <c r="M36">
        <f>TPDDL_EOD!AE36+TPDDL_EOD!AF36</f>
        <v>30.5</v>
      </c>
      <c r="N36">
        <f t="shared" si="0"/>
        <v>158.01</v>
      </c>
      <c r="O36" s="112">
        <f t="shared" si="1"/>
        <v>-9.9999999999909051E-3</v>
      </c>
      <c r="P36">
        <v>44.997152078982346</v>
      </c>
      <c r="Q36">
        <v>25.418391241060696</v>
      </c>
      <c r="R36">
        <v>9.5893930763875712</v>
      </c>
      <c r="S36">
        <v>47.496993861148034</v>
      </c>
      <c r="T36">
        <v>30.498069742421368</v>
      </c>
      <c r="U36" s="114">
        <f t="shared" si="2"/>
        <v>158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157</v>
      </c>
      <c r="E37">
        <f>PPCL!N37</f>
        <v>0</v>
      </c>
      <c r="F37">
        <f t="shared" si="4"/>
        <v>265</v>
      </c>
      <c r="G37">
        <f t="shared" si="5"/>
        <v>157</v>
      </c>
      <c r="H37" s="112"/>
      <c r="I37">
        <f>BRPL_EOD!AE37+BRPL_EOD!AF37</f>
        <v>45</v>
      </c>
      <c r="J37">
        <f>BYPL_EOD!AE37+BYPL_EOD!AF37</f>
        <v>25.19</v>
      </c>
      <c r="K37">
        <f>MES_EOD!AE37+MES_EOD!AF37</f>
        <v>9.5</v>
      </c>
      <c r="L37">
        <f>NDMC_EOD!AE37+NDMC_EOD!AF37</f>
        <v>47.08</v>
      </c>
      <c r="M37">
        <f>TPDDL_EOD!AE37+TPDDL_EOD!AF37</f>
        <v>30.23</v>
      </c>
      <c r="N37">
        <f t="shared" si="0"/>
        <v>157</v>
      </c>
      <c r="O37" s="112">
        <f t="shared" si="1"/>
        <v>0</v>
      </c>
      <c r="P37">
        <v>45</v>
      </c>
      <c r="Q37">
        <v>25.19</v>
      </c>
      <c r="R37">
        <v>9.5</v>
      </c>
      <c r="S37">
        <v>47.08</v>
      </c>
      <c r="T37">
        <v>30.23</v>
      </c>
      <c r="U37" s="114">
        <f t="shared" si="2"/>
        <v>157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157</v>
      </c>
      <c r="E38">
        <f>PPCL!N38</f>
        <v>0</v>
      </c>
      <c r="F38">
        <f t="shared" si="4"/>
        <v>265</v>
      </c>
      <c r="G38">
        <f t="shared" si="5"/>
        <v>157</v>
      </c>
      <c r="H38" s="112"/>
      <c r="I38">
        <f>BRPL_EOD!AE38+BRPL_EOD!AF38</f>
        <v>45</v>
      </c>
      <c r="J38">
        <f>BYPL_EOD!AE38+BYPL_EOD!AF38</f>
        <v>25.19</v>
      </c>
      <c r="K38">
        <f>MES_EOD!AE38+MES_EOD!AF38</f>
        <v>9.5</v>
      </c>
      <c r="L38">
        <f>NDMC_EOD!AE38+NDMC_EOD!AF38</f>
        <v>47.08</v>
      </c>
      <c r="M38">
        <f>TPDDL_EOD!AE38+TPDDL_EOD!AF38</f>
        <v>30.23</v>
      </c>
      <c r="N38">
        <f t="shared" si="0"/>
        <v>157</v>
      </c>
      <c r="O38" s="112">
        <f t="shared" si="1"/>
        <v>0</v>
      </c>
      <c r="P38">
        <v>45</v>
      </c>
      <c r="Q38">
        <v>25.19</v>
      </c>
      <c r="R38">
        <v>9.5</v>
      </c>
      <c r="S38">
        <v>47.08</v>
      </c>
      <c r="T38">
        <v>30.23</v>
      </c>
      <c r="U38" s="114">
        <f t="shared" si="2"/>
        <v>157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157</v>
      </c>
      <c r="E39">
        <f>PPCL!N39</f>
        <v>0</v>
      </c>
      <c r="F39">
        <f t="shared" si="4"/>
        <v>265</v>
      </c>
      <c r="G39">
        <f t="shared" si="5"/>
        <v>157</v>
      </c>
      <c r="H39" s="112"/>
      <c r="I39">
        <f>BRPL_EOD!AE39+BRPL_EOD!AF39</f>
        <v>45</v>
      </c>
      <c r="J39">
        <f>BYPL_EOD!AE39+BYPL_EOD!AF39</f>
        <v>25.19</v>
      </c>
      <c r="K39">
        <f>MES_EOD!AE39+MES_EOD!AF39</f>
        <v>9.5</v>
      </c>
      <c r="L39">
        <f>NDMC_EOD!AE39+NDMC_EOD!AF39</f>
        <v>47.08</v>
      </c>
      <c r="M39">
        <f>TPDDL_EOD!AE39+TPDDL_EOD!AF39</f>
        <v>30.23</v>
      </c>
      <c r="N39">
        <f t="shared" si="0"/>
        <v>157</v>
      </c>
      <c r="O39" s="112">
        <f t="shared" si="1"/>
        <v>0</v>
      </c>
      <c r="P39">
        <v>45</v>
      </c>
      <c r="Q39">
        <v>25.19</v>
      </c>
      <c r="R39">
        <v>9.5</v>
      </c>
      <c r="S39">
        <v>47.08</v>
      </c>
      <c r="T39">
        <v>30.23</v>
      </c>
      <c r="U39" s="114">
        <f t="shared" si="2"/>
        <v>157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157</v>
      </c>
      <c r="E40">
        <f>PPCL!N40</f>
        <v>0</v>
      </c>
      <c r="F40">
        <f t="shared" si="4"/>
        <v>265</v>
      </c>
      <c r="G40">
        <f t="shared" si="5"/>
        <v>157</v>
      </c>
      <c r="H40" s="112"/>
      <c r="I40">
        <f>BRPL_EOD!AE40+BRPL_EOD!AF40</f>
        <v>45</v>
      </c>
      <c r="J40">
        <f>BYPL_EOD!AE40+BYPL_EOD!AF40</f>
        <v>25.19</v>
      </c>
      <c r="K40">
        <f>MES_EOD!AE40+MES_EOD!AF40</f>
        <v>9.5</v>
      </c>
      <c r="L40">
        <f>NDMC_EOD!AE40+NDMC_EOD!AF40</f>
        <v>47.08</v>
      </c>
      <c r="M40">
        <f>TPDDL_EOD!AE40+TPDDL_EOD!AF40</f>
        <v>30.23</v>
      </c>
      <c r="N40">
        <f t="shared" si="0"/>
        <v>157</v>
      </c>
      <c r="O40" s="112">
        <f t="shared" si="1"/>
        <v>0</v>
      </c>
      <c r="P40">
        <v>45</v>
      </c>
      <c r="Q40">
        <v>25.19</v>
      </c>
      <c r="R40">
        <v>9.5</v>
      </c>
      <c r="S40">
        <v>47.08</v>
      </c>
      <c r="T40">
        <v>30.23</v>
      </c>
      <c r="U40" s="114">
        <f t="shared" si="2"/>
        <v>157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157</v>
      </c>
      <c r="E41">
        <f>PPCL!N41</f>
        <v>0</v>
      </c>
      <c r="F41">
        <f t="shared" si="4"/>
        <v>265</v>
      </c>
      <c r="G41">
        <f t="shared" si="5"/>
        <v>157</v>
      </c>
      <c r="H41" s="112"/>
      <c r="I41">
        <f>BRPL_EOD!AE41+BRPL_EOD!AF41</f>
        <v>45</v>
      </c>
      <c r="J41">
        <f>BYPL_EOD!AE41+BYPL_EOD!AF41</f>
        <v>25.19</v>
      </c>
      <c r="K41">
        <f>MES_EOD!AE41+MES_EOD!AF41</f>
        <v>9.5</v>
      </c>
      <c r="L41">
        <f>NDMC_EOD!AE41+NDMC_EOD!AF41</f>
        <v>47.08</v>
      </c>
      <c r="M41">
        <f>TPDDL_EOD!AE41+TPDDL_EOD!AF41</f>
        <v>30.23</v>
      </c>
      <c r="N41">
        <f t="shared" si="0"/>
        <v>157</v>
      </c>
      <c r="O41" s="112">
        <f t="shared" si="1"/>
        <v>0</v>
      </c>
      <c r="P41">
        <v>45</v>
      </c>
      <c r="Q41">
        <v>25.19</v>
      </c>
      <c r="R41">
        <v>9.5</v>
      </c>
      <c r="S41">
        <v>47.08</v>
      </c>
      <c r="T41">
        <v>30.23</v>
      </c>
      <c r="U41" s="114">
        <f t="shared" si="2"/>
        <v>157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157</v>
      </c>
      <c r="E42">
        <f>PPCL!N42</f>
        <v>0</v>
      </c>
      <c r="F42">
        <f t="shared" si="4"/>
        <v>265</v>
      </c>
      <c r="G42">
        <f t="shared" si="5"/>
        <v>157</v>
      </c>
      <c r="H42" s="112"/>
      <c r="I42">
        <f>BRPL_EOD!AE42+BRPL_EOD!AF42</f>
        <v>45</v>
      </c>
      <c r="J42">
        <f>BYPL_EOD!AE42+BYPL_EOD!AF42</f>
        <v>25.19</v>
      </c>
      <c r="K42">
        <f>MES_EOD!AE42+MES_EOD!AF42</f>
        <v>9.5</v>
      </c>
      <c r="L42">
        <f>NDMC_EOD!AE42+NDMC_EOD!AF42</f>
        <v>47.08</v>
      </c>
      <c r="M42">
        <f>TPDDL_EOD!AE42+TPDDL_EOD!AF42</f>
        <v>30.23</v>
      </c>
      <c r="N42">
        <f t="shared" si="0"/>
        <v>157</v>
      </c>
      <c r="O42" s="112">
        <f t="shared" si="1"/>
        <v>0</v>
      </c>
      <c r="P42">
        <v>45</v>
      </c>
      <c r="Q42">
        <v>25.19</v>
      </c>
      <c r="R42">
        <v>9.5</v>
      </c>
      <c r="S42">
        <v>47.08</v>
      </c>
      <c r="T42">
        <v>30.23</v>
      </c>
      <c r="U42" s="114">
        <f t="shared" si="2"/>
        <v>157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157</v>
      </c>
      <c r="E43">
        <f>PPCL!N43</f>
        <v>0</v>
      </c>
      <c r="F43">
        <f t="shared" si="4"/>
        <v>265</v>
      </c>
      <c r="G43">
        <f t="shared" si="5"/>
        <v>157</v>
      </c>
      <c r="H43" s="112"/>
      <c r="I43">
        <f>BRPL_EOD!AE43+BRPL_EOD!AF43</f>
        <v>45</v>
      </c>
      <c r="J43">
        <f>BYPL_EOD!AE43+BYPL_EOD!AF43</f>
        <v>25.19</v>
      </c>
      <c r="K43">
        <f>MES_EOD!AE43+MES_EOD!AF43</f>
        <v>9.5</v>
      </c>
      <c r="L43">
        <f>NDMC_EOD!AE43+NDMC_EOD!AF43</f>
        <v>47.08</v>
      </c>
      <c r="M43">
        <f>TPDDL_EOD!AE43+TPDDL_EOD!AF43</f>
        <v>30.23</v>
      </c>
      <c r="N43">
        <f t="shared" si="0"/>
        <v>157</v>
      </c>
      <c r="O43" s="112">
        <f t="shared" si="1"/>
        <v>0</v>
      </c>
      <c r="P43">
        <v>45</v>
      </c>
      <c r="Q43">
        <v>25.19</v>
      </c>
      <c r="R43">
        <v>9.5</v>
      </c>
      <c r="S43">
        <v>47.08</v>
      </c>
      <c r="T43">
        <v>30.23</v>
      </c>
      <c r="U43" s="114">
        <f t="shared" si="2"/>
        <v>157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157</v>
      </c>
      <c r="E44">
        <f>PPCL!N44</f>
        <v>0</v>
      </c>
      <c r="F44">
        <f t="shared" si="4"/>
        <v>265</v>
      </c>
      <c r="G44">
        <f t="shared" si="5"/>
        <v>157</v>
      </c>
      <c r="H44" s="112"/>
      <c r="I44">
        <f>BRPL_EOD!AE44+BRPL_EOD!AF44</f>
        <v>45</v>
      </c>
      <c r="J44">
        <f>BYPL_EOD!AE44+BYPL_EOD!AF44</f>
        <v>25.19</v>
      </c>
      <c r="K44">
        <f>MES_EOD!AE44+MES_EOD!AF44</f>
        <v>9.5</v>
      </c>
      <c r="L44">
        <f>NDMC_EOD!AE44+NDMC_EOD!AF44</f>
        <v>47.08</v>
      </c>
      <c r="M44">
        <f>TPDDL_EOD!AE44+TPDDL_EOD!AF44</f>
        <v>30.23</v>
      </c>
      <c r="N44">
        <f t="shared" si="0"/>
        <v>157</v>
      </c>
      <c r="O44" s="112">
        <f t="shared" si="1"/>
        <v>0</v>
      </c>
      <c r="P44">
        <v>45</v>
      </c>
      <c r="Q44">
        <v>25.19</v>
      </c>
      <c r="R44">
        <v>9.5</v>
      </c>
      <c r="S44">
        <v>47.08</v>
      </c>
      <c r="T44">
        <v>30.23</v>
      </c>
      <c r="U44" s="114">
        <f t="shared" si="2"/>
        <v>157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157</v>
      </c>
      <c r="E45">
        <f>PPCL!N45</f>
        <v>0</v>
      </c>
      <c r="F45">
        <f t="shared" si="4"/>
        <v>265</v>
      </c>
      <c r="G45">
        <f t="shared" si="5"/>
        <v>157</v>
      </c>
      <c r="H45" s="112"/>
      <c r="I45">
        <f>BRPL_EOD!AE45+BRPL_EOD!AF45</f>
        <v>45</v>
      </c>
      <c r="J45">
        <f>BYPL_EOD!AE45+BYPL_EOD!AF45</f>
        <v>25.19</v>
      </c>
      <c r="K45">
        <f>MES_EOD!AE45+MES_EOD!AF45</f>
        <v>9.5</v>
      </c>
      <c r="L45">
        <f>NDMC_EOD!AE45+NDMC_EOD!AF45</f>
        <v>47.08</v>
      </c>
      <c r="M45">
        <f>TPDDL_EOD!AE45+TPDDL_EOD!AF45</f>
        <v>30.23</v>
      </c>
      <c r="N45">
        <f t="shared" si="0"/>
        <v>157</v>
      </c>
      <c r="O45" s="112">
        <f t="shared" si="1"/>
        <v>0</v>
      </c>
      <c r="P45">
        <v>45</v>
      </c>
      <c r="Q45">
        <v>25.19</v>
      </c>
      <c r="R45">
        <v>9.5</v>
      </c>
      <c r="S45">
        <v>47.08</v>
      </c>
      <c r="T45">
        <v>30.23</v>
      </c>
      <c r="U45" s="114">
        <f t="shared" si="2"/>
        <v>157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157</v>
      </c>
      <c r="E46">
        <f>PPCL!N46</f>
        <v>0</v>
      </c>
      <c r="F46">
        <f t="shared" si="4"/>
        <v>265</v>
      </c>
      <c r="G46">
        <f t="shared" si="5"/>
        <v>157</v>
      </c>
      <c r="H46" s="112"/>
      <c r="I46">
        <f>BRPL_EOD!AE46+BRPL_EOD!AF46</f>
        <v>45</v>
      </c>
      <c r="J46">
        <f>BYPL_EOD!AE46+BYPL_EOD!AF46</f>
        <v>25.19</v>
      </c>
      <c r="K46">
        <f>MES_EOD!AE46+MES_EOD!AF46</f>
        <v>9.5</v>
      </c>
      <c r="L46">
        <f>NDMC_EOD!AE46+NDMC_EOD!AF46</f>
        <v>47.08</v>
      </c>
      <c r="M46">
        <f>TPDDL_EOD!AE46+TPDDL_EOD!AF46</f>
        <v>30.23</v>
      </c>
      <c r="N46">
        <f t="shared" si="0"/>
        <v>157</v>
      </c>
      <c r="O46" s="112">
        <f t="shared" si="1"/>
        <v>0</v>
      </c>
      <c r="P46">
        <v>45</v>
      </c>
      <c r="Q46">
        <v>25.19</v>
      </c>
      <c r="R46">
        <v>9.5</v>
      </c>
      <c r="S46">
        <v>47.08</v>
      </c>
      <c r="T46">
        <v>30.23</v>
      </c>
      <c r="U46" s="114">
        <f t="shared" si="2"/>
        <v>157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157</v>
      </c>
      <c r="E47">
        <f>PPCL!N47</f>
        <v>0</v>
      </c>
      <c r="F47">
        <f t="shared" si="4"/>
        <v>265</v>
      </c>
      <c r="G47">
        <f t="shared" si="5"/>
        <v>157</v>
      </c>
      <c r="H47" s="112"/>
      <c r="I47">
        <f>BRPL_EOD!AE47+BRPL_EOD!AF47</f>
        <v>45</v>
      </c>
      <c r="J47">
        <f>BYPL_EOD!AE47+BYPL_EOD!AF47</f>
        <v>25.19</v>
      </c>
      <c r="K47">
        <f>MES_EOD!AE47+MES_EOD!AF47</f>
        <v>9.5</v>
      </c>
      <c r="L47">
        <f>NDMC_EOD!AE47+NDMC_EOD!AF47</f>
        <v>47.08</v>
      </c>
      <c r="M47">
        <f>TPDDL_EOD!AE47+TPDDL_EOD!AF47</f>
        <v>30.23</v>
      </c>
      <c r="N47">
        <f t="shared" si="0"/>
        <v>157</v>
      </c>
      <c r="O47" s="112">
        <f t="shared" si="1"/>
        <v>0</v>
      </c>
      <c r="P47">
        <v>45</v>
      </c>
      <c r="Q47">
        <v>25.19</v>
      </c>
      <c r="R47">
        <v>9.5</v>
      </c>
      <c r="S47">
        <v>47.08</v>
      </c>
      <c r="T47">
        <v>30.23</v>
      </c>
      <c r="U47" s="114">
        <f t="shared" si="2"/>
        <v>157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157</v>
      </c>
      <c r="E48">
        <f>PPCL!N48</f>
        <v>0</v>
      </c>
      <c r="F48">
        <f t="shared" si="4"/>
        <v>265</v>
      </c>
      <c r="G48">
        <f t="shared" si="5"/>
        <v>157</v>
      </c>
      <c r="H48" s="112"/>
      <c r="I48">
        <f>BRPL_EOD!AE48+BRPL_EOD!AF48</f>
        <v>45</v>
      </c>
      <c r="J48">
        <f>BYPL_EOD!AE48+BYPL_EOD!AF48</f>
        <v>25.19</v>
      </c>
      <c r="K48">
        <f>MES_EOD!AE48+MES_EOD!AF48</f>
        <v>9.5</v>
      </c>
      <c r="L48">
        <f>NDMC_EOD!AE48+NDMC_EOD!AF48</f>
        <v>47.08</v>
      </c>
      <c r="M48">
        <f>TPDDL_EOD!AE48+TPDDL_EOD!AF48</f>
        <v>30.23</v>
      </c>
      <c r="N48">
        <f t="shared" si="0"/>
        <v>157</v>
      </c>
      <c r="O48" s="112">
        <f t="shared" si="1"/>
        <v>0</v>
      </c>
      <c r="P48">
        <v>45</v>
      </c>
      <c r="Q48">
        <v>25.19</v>
      </c>
      <c r="R48">
        <v>9.5</v>
      </c>
      <c r="S48">
        <v>47.08</v>
      </c>
      <c r="T48">
        <v>30.23</v>
      </c>
      <c r="U48" s="114">
        <f t="shared" si="2"/>
        <v>157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157</v>
      </c>
      <c r="E49">
        <f>PPCL!N49</f>
        <v>0</v>
      </c>
      <c r="F49">
        <f t="shared" si="4"/>
        <v>265</v>
      </c>
      <c r="G49">
        <f t="shared" si="5"/>
        <v>157</v>
      </c>
      <c r="H49" s="112"/>
      <c r="I49">
        <f>BRPL_EOD!AE49+BRPL_EOD!AF49</f>
        <v>44.54</v>
      </c>
      <c r="J49">
        <f>BYPL_EOD!AE49+BYPL_EOD!AF49</f>
        <v>25.3</v>
      </c>
      <c r="K49">
        <f>MES_EOD!AE49+MES_EOD!AF49</f>
        <v>9.5399999999999991</v>
      </c>
      <c r="L49">
        <f>NDMC_EOD!AE49+NDMC_EOD!AF49</f>
        <v>47.27</v>
      </c>
      <c r="M49">
        <f>TPDDL_EOD!AE49+TPDDL_EOD!AF49</f>
        <v>30.35</v>
      </c>
      <c r="N49">
        <f t="shared" si="0"/>
        <v>157</v>
      </c>
      <c r="O49" s="112">
        <f t="shared" si="1"/>
        <v>0</v>
      </c>
      <c r="P49">
        <v>44.54</v>
      </c>
      <c r="Q49">
        <v>25.3</v>
      </c>
      <c r="R49">
        <v>9.5399999999999991</v>
      </c>
      <c r="S49">
        <v>47.27</v>
      </c>
      <c r="T49">
        <v>30.35</v>
      </c>
      <c r="U49" s="114">
        <f t="shared" si="2"/>
        <v>157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157</v>
      </c>
      <c r="E50">
        <f>PPCL!N50</f>
        <v>0</v>
      </c>
      <c r="F50">
        <f t="shared" si="4"/>
        <v>265</v>
      </c>
      <c r="G50">
        <f t="shared" si="5"/>
        <v>157</v>
      </c>
      <c r="H50" s="112"/>
      <c r="I50">
        <f>BRPL_EOD!AE50+BRPL_EOD!AF50</f>
        <v>44.54</v>
      </c>
      <c r="J50">
        <f>BYPL_EOD!AE50+BYPL_EOD!AF50</f>
        <v>25.3</v>
      </c>
      <c r="K50">
        <f>MES_EOD!AE50+MES_EOD!AF50</f>
        <v>9.5399999999999991</v>
      </c>
      <c r="L50">
        <f>NDMC_EOD!AE50+NDMC_EOD!AF50</f>
        <v>47.27</v>
      </c>
      <c r="M50">
        <f>TPDDL_EOD!AE50+TPDDL_EOD!AF50</f>
        <v>30.35</v>
      </c>
      <c r="N50">
        <f t="shared" si="0"/>
        <v>157</v>
      </c>
      <c r="O50" s="112">
        <f t="shared" si="1"/>
        <v>0</v>
      </c>
      <c r="P50">
        <v>44.54</v>
      </c>
      <c r="Q50">
        <v>25.3</v>
      </c>
      <c r="R50">
        <v>9.5399999999999991</v>
      </c>
      <c r="S50">
        <v>47.27</v>
      </c>
      <c r="T50">
        <v>30.35</v>
      </c>
      <c r="U50" s="114">
        <f t="shared" si="2"/>
        <v>157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157</v>
      </c>
      <c r="E51">
        <f>PPCL!N51</f>
        <v>0</v>
      </c>
      <c r="F51">
        <f t="shared" si="4"/>
        <v>265</v>
      </c>
      <c r="G51">
        <f t="shared" si="5"/>
        <v>157</v>
      </c>
      <c r="H51" s="112"/>
      <c r="I51">
        <f>BRPL_EOD!AE51+BRPL_EOD!AF51</f>
        <v>44.54</v>
      </c>
      <c r="J51">
        <f>BYPL_EOD!AE51+BYPL_EOD!AF51</f>
        <v>25.3</v>
      </c>
      <c r="K51">
        <f>MES_EOD!AE51+MES_EOD!AF51</f>
        <v>9.5399999999999991</v>
      </c>
      <c r="L51">
        <f>NDMC_EOD!AE51+NDMC_EOD!AF51</f>
        <v>47.27</v>
      </c>
      <c r="M51">
        <f>TPDDL_EOD!AE51+TPDDL_EOD!AF51</f>
        <v>30.35</v>
      </c>
      <c r="N51">
        <f t="shared" si="0"/>
        <v>157</v>
      </c>
      <c r="O51" s="112">
        <f t="shared" si="1"/>
        <v>0</v>
      </c>
      <c r="P51">
        <v>44.54</v>
      </c>
      <c r="Q51">
        <v>25.3</v>
      </c>
      <c r="R51">
        <v>9.5399999999999991</v>
      </c>
      <c r="S51">
        <v>47.27</v>
      </c>
      <c r="T51">
        <v>30.35</v>
      </c>
      <c r="U51" s="114">
        <f t="shared" si="2"/>
        <v>157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265</v>
      </c>
      <c r="G52">
        <f t="shared" si="5"/>
        <v>155</v>
      </c>
      <c r="H52" s="112"/>
      <c r="I52">
        <f>BRPL_EOD!AE52+BRPL_EOD!AF52</f>
        <v>43.96</v>
      </c>
      <c r="J52">
        <f>BYPL_EOD!AE52+BYPL_EOD!AF52</f>
        <v>25</v>
      </c>
      <c r="K52">
        <f>MES_EOD!AE52+MES_EOD!AF52</f>
        <v>9.42</v>
      </c>
      <c r="L52">
        <f>NDMC_EOD!AE52+NDMC_EOD!AF52</f>
        <v>46.66</v>
      </c>
      <c r="M52">
        <f>TPDDL_EOD!AE52+TPDDL_EOD!AF52</f>
        <v>29.96</v>
      </c>
      <c r="N52">
        <f t="shared" si="0"/>
        <v>155</v>
      </c>
      <c r="O52" s="112">
        <f t="shared" si="1"/>
        <v>0</v>
      </c>
      <c r="P52">
        <v>43.96</v>
      </c>
      <c r="Q52">
        <v>25</v>
      </c>
      <c r="R52">
        <v>9.42</v>
      </c>
      <c r="S52">
        <v>46.66</v>
      </c>
      <c r="T52">
        <v>29.96</v>
      </c>
      <c r="U52" s="114">
        <f t="shared" si="2"/>
        <v>155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265</v>
      </c>
      <c r="G53">
        <f t="shared" si="5"/>
        <v>155</v>
      </c>
      <c r="H53" s="112"/>
      <c r="I53">
        <f>BRPL_EOD!AE53+BRPL_EOD!AF53</f>
        <v>43.96</v>
      </c>
      <c r="J53">
        <f>BYPL_EOD!AE53+BYPL_EOD!AF53</f>
        <v>25</v>
      </c>
      <c r="K53">
        <f>MES_EOD!AE53+MES_EOD!AF53</f>
        <v>9.42</v>
      </c>
      <c r="L53">
        <f>NDMC_EOD!AE53+NDMC_EOD!AF53</f>
        <v>46.66</v>
      </c>
      <c r="M53">
        <f>TPDDL_EOD!AE53+TPDDL_EOD!AF53</f>
        <v>29.96</v>
      </c>
      <c r="N53">
        <f t="shared" si="0"/>
        <v>155</v>
      </c>
      <c r="O53" s="112">
        <f t="shared" si="1"/>
        <v>0</v>
      </c>
      <c r="P53">
        <v>43.96</v>
      </c>
      <c r="Q53">
        <v>25</v>
      </c>
      <c r="R53">
        <v>9.42</v>
      </c>
      <c r="S53">
        <v>46.66</v>
      </c>
      <c r="T53">
        <v>29.96</v>
      </c>
      <c r="U53" s="114">
        <f t="shared" si="2"/>
        <v>155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265</v>
      </c>
      <c r="G54">
        <f t="shared" si="5"/>
        <v>155</v>
      </c>
      <c r="H54" s="112"/>
      <c r="I54">
        <f>BRPL_EOD!AE54+BRPL_EOD!AF54</f>
        <v>43.96</v>
      </c>
      <c r="J54">
        <f>BYPL_EOD!AE54+BYPL_EOD!AF54</f>
        <v>25</v>
      </c>
      <c r="K54">
        <f>MES_EOD!AE54+MES_EOD!AF54</f>
        <v>9.42</v>
      </c>
      <c r="L54">
        <f>NDMC_EOD!AE54+NDMC_EOD!AF54</f>
        <v>46.66</v>
      </c>
      <c r="M54">
        <f>TPDDL_EOD!AE54+TPDDL_EOD!AF54</f>
        <v>29.96</v>
      </c>
      <c r="N54">
        <f t="shared" si="0"/>
        <v>155</v>
      </c>
      <c r="O54" s="112">
        <f t="shared" si="1"/>
        <v>0</v>
      </c>
      <c r="P54">
        <v>43.96</v>
      </c>
      <c r="Q54">
        <v>25</v>
      </c>
      <c r="R54">
        <v>9.42</v>
      </c>
      <c r="S54">
        <v>46.66</v>
      </c>
      <c r="T54">
        <v>29.96</v>
      </c>
      <c r="U54" s="114">
        <f t="shared" si="2"/>
        <v>155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265</v>
      </c>
      <c r="G55">
        <f t="shared" si="5"/>
        <v>155</v>
      </c>
      <c r="H55" s="112"/>
      <c r="I55">
        <f>BRPL_EOD!AE55+BRPL_EOD!AF55</f>
        <v>43.96</v>
      </c>
      <c r="J55">
        <f>BYPL_EOD!AE55+BYPL_EOD!AF55</f>
        <v>25</v>
      </c>
      <c r="K55">
        <f>MES_EOD!AE55+MES_EOD!AF55</f>
        <v>9.42</v>
      </c>
      <c r="L55">
        <f>NDMC_EOD!AE55+NDMC_EOD!AF55</f>
        <v>46.66</v>
      </c>
      <c r="M55">
        <f>TPDDL_EOD!AE55+TPDDL_EOD!AF55</f>
        <v>29.96</v>
      </c>
      <c r="N55">
        <f t="shared" si="0"/>
        <v>155</v>
      </c>
      <c r="O55" s="112">
        <f t="shared" si="1"/>
        <v>0</v>
      </c>
      <c r="P55">
        <v>43.96</v>
      </c>
      <c r="Q55">
        <v>25</v>
      </c>
      <c r="R55">
        <v>9.42</v>
      </c>
      <c r="S55">
        <v>46.66</v>
      </c>
      <c r="T55">
        <v>29.96</v>
      </c>
      <c r="U55" s="114">
        <f t="shared" si="2"/>
        <v>155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265</v>
      </c>
      <c r="G56">
        <f t="shared" si="5"/>
        <v>155</v>
      </c>
      <c r="H56" s="112"/>
      <c r="I56">
        <f>BRPL_EOD!AE56+BRPL_EOD!AF56</f>
        <v>43.96</v>
      </c>
      <c r="J56">
        <f>BYPL_EOD!AE56+BYPL_EOD!AF56</f>
        <v>25</v>
      </c>
      <c r="K56">
        <f>MES_EOD!AE56+MES_EOD!AF56</f>
        <v>9.42</v>
      </c>
      <c r="L56">
        <f>NDMC_EOD!AE56+NDMC_EOD!AF56</f>
        <v>46.66</v>
      </c>
      <c r="M56">
        <f>TPDDL_EOD!AE56+TPDDL_EOD!AF56</f>
        <v>29.96</v>
      </c>
      <c r="N56">
        <f t="shared" si="0"/>
        <v>155</v>
      </c>
      <c r="O56" s="112">
        <f t="shared" si="1"/>
        <v>0</v>
      </c>
      <c r="P56">
        <v>43.96</v>
      </c>
      <c r="Q56">
        <v>25</v>
      </c>
      <c r="R56">
        <v>9.42</v>
      </c>
      <c r="S56">
        <v>46.66</v>
      </c>
      <c r="T56">
        <v>29.96</v>
      </c>
      <c r="U56" s="114">
        <f t="shared" si="2"/>
        <v>155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265</v>
      </c>
      <c r="G57">
        <f t="shared" si="5"/>
        <v>155</v>
      </c>
      <c r="H57" s="112"/>
      <c r="I57">
        <f>BRPL_EOD!AE57+BRPL_EOD!AF57</f>
        <v>43.96</v>
      </c>
      <c r="J57">
        <f>BYPL_EOD!AE57+BYPL_EOD!AF57</f>
        <v>25</v>
      </c>
      <c r="K57">
        <f>MES_EOD!AE57+MES_EOD!AF57</f>
        <v>9.42</v>
      </c>
      <c r="L57">
        <f>NDMC_EOD!AE57+NDMC_EOD!AF57</f>
        <v>46.66</v>
      </c>
      <c r="M57">
        <f>TPDDL_EOD!AE57+TPDDL_EOD!AF57</f>
        <v>29.96</v>
      </c>
      <c r="N57">
        <f t="shared" si="0"/>
        <v>155</v>
      </c>
      <c r="O57" s="112">
        <f t="shared" si="1"/>
        <v>0</v>
      </c>
      <c r="P57">
        <v>43.96</v>
      </c>
      <c r="Q57">
        <v>25</v>
      </c>
      <c r="R57">
        <v>9.42</v>
      </c>
      <c r="S57">
        <v>46.66</v>
      </c>
      <c r="T57">
        <v>29.96</v>
      </c>
      <c r="U57" s="114">
        <f t="shared" si="2"/>
        <v>155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265</v>
      </c>
      <c r="G58">
        <f t="shared" si="5"/>
        <v>155</v>
      </c>
      <c r="H58" s="112"/>
      <c r="I58">
        <f>BRPL_EOD!AE58+BRPL_EOD!AF58</f>
        <v>43.96</v>
      </c>
      <c r="J58">
        <f>BYPL_EOD!AE58+BYPL_EOD!AF58</f>
        <v>25</v>
      </c>
      <c r="K58">
        <f>MES_EOD!AE58+MES_EOD!AF58</f>
        <v>9.42</v>
      </c>
      <c r="L58">
        <f>NDMC_EOD!AE58+NDMC_EOD!AF58</f>
        <v>46.66</v>
      </c>
      <c r="M58">
        <f>TPDDL_EOD!AE58+TPDDL_EOD!AF58</f>
        <v>29.96</v>
      </c>
      <c r="N58">
        <f t="shared" si="0"/>
        <v>155</v>
      </c>
      <c r="O58" s="112">
        <f t="shared" si="1"/>
        <v>0</v>
      </c>
      <c r="P58">
        <v>43.96</v>
      </c>
      <c r="Q58">
        <v>25</v>
      </c>
      <c r="R58">
        <v>9.42</v>
      </c>
      <c r="S58">
        <v>46.66</v>
      </c>
      <c r="T58">
        <v>29.96</v>
      </c>
      <c r="U58" s="114">
        <f t="shared" si="2"/>
        <v>155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265</v>
      </c>
      <c r="G59">
        <f t="shared" si="5"/>
        <v>155</v>
      </c>
      <c r="H59" s="112"/>
      <c r="I59">
        <f>BRPL_EOD!AE59+BRPL_EOD!AF59</f>
        <v>43.96</v>
      </c>
      <c r="J59">
        <f>BYPL_EOD!AE59+BYPL_EOD!AF59</f>
        <v>25</v>
      </c>
      <c r="K59">
        <f>MES_EOD!AE59+MES_EOD!AF59</f>
        <v>9.42</v>
      </c>
      <c r="L59">
        <f>NDMC_EOD!AE59+NDMC_EOD!AF59</f>
        <v>46.66</v>
      </c>
      <c r="M59">
        <f>TPDDL_EOD!AE59+TPDDL_EOD!AF59</f>
        <v>29.96</v>
      </c>
      <c r="N59">
        <f t="shared" si="0"/>
        <v>155</v>
      </c>
      <c r="O59" s="112">
        <f t="shared" si="1"/>
        <v>0</v>
      </c>
      <c r="P59">
        <v>43.96</v>
      </c>
      <c r="Q59">
        <v>25</v>
      </c>
      <c r="R59">
        <v>9.42</v>
      </c>
      <c r="S59">
        <v>46.66</v>
      </c>
      <c r="T59">
        <v>29.96</v>
      </c>
      <c r="U59" s="114">
        <f t="shared" si="2"/>
        <v>155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154</v>
      </c>
      <c r="E60">
        <f>PPCL!N60</f>
        <v>0</v>
      </c>
      <c r="F60">
        <f t="shared" si="4"/>
        <v>265</v>
      </c>
      <c r="G60">
        <f t="shared" si="5"/>
        <v>154</v>
      </c>
      <c r="H60" s="112"/>
      <c r="I60">
        <f>BRPL_EOD!AE60+BRPL_EOD!AF60</f>
        <v>43.62</v>
      </c>
      <c r="J60">
        <f>BYPL_EOD!AE60+BYPL_EOD!AF60</f>
        <v>25</v>
      </c>
      <c r="K60">
        <f>MES_EOD!AE60+MES_EOD!AF60</f>
        <v>9.34</v>
      </c>
      <c r="L60">
        <f>NDMC_EOD!AE60+NDMC_EOD!AF60</f>
        <v>46.3</v>
      </c>
      <c r="M60">
        <f>TPDDL_EOD!AE60+TPDDL_EOD!AF60</f>
        <v>29.73</v>
      </c>
      <c r="N60">
        <f t="shared" si="0"/>
        <v>153.99</v>
      </c>
      <c r="O60" s="112">
        <f t="shared" si="1"/>
        <v>9.9999999999909051E-3</v>
      </c>
      <c r="P60">
        <v>43.622832651470873</v>
      </c>
      <c r="Q60">
        <v>25.001623482044288</v>
      </c>
      <c r="R60">
        <v>9.340606532891746</v>
      </c>
      <c r="S60">
        <v>46.303006688746017</v>
      </c>
      <c r="T60">
        <v>29.731930644847068</v>
      </c>
      <c r="U60" s="114">
        <f t="shared" si="2"/>
        <v>154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154</v>
      </c>
      <c r="E61">
        <f>PPCL!N61</f>
        <v>0</v>
      </c>
      <c r="F61">
        <f t="shared" si="4"/>
        <v>265</v>
      </c>
      <c r="G61">
        <f t="shared" si="5"/>
        <v>154</v>
      </c>
      <c r="H61" s="112"/>
      <c r="I61">
        <f>BRPL_EOD!AE61+BRPL_EOD!AF61</f>
        <v>43.62</v>
      </c>
      <c r="J61">
        <f>BYPL_EOD!AE61+BYPL_EOD!AF61</f>
        <v>25</v>
      </c>
      <c r="K61">
        <f>MES_EOD!AE61+MES_EOD!AF61</f>
        <v>9.34</v>
      </c>
      <c r="L61">
        <f>NDMC_EOD!AE61+NDMC_EOD!AF61</f>
        <v>46.3</v>
      </c>
      <c r="M61">
        <f>TPDDL_EOD!AE61+TPDDL_EOD!AF61</f>
        <v>29.73</v>
      </c>
      <c r="N61">
        <f t="shared" si="0"/>
        <v>153.99</v>
      </c>
      <c r="O61" s="112">
        <f t="shared" si="1"/>
        <v>9.9999999999909051E-3</v>
      </c>
      <c r="P61">
        <v>43.622832651470873</v>
      </c>
      <c r="Q61">
        <v>25.001623482044288</v>
      </c>
      <c r="R61">
        <v>9.340606532891746</v>
      </c>
      <c r="S61">
        <v>46.303006688746017</v>
      </c>
      <c r="T61">
        <v>29.731930644847068</v>
      </c>
      <c r="U61" s="114">
        <f t="shared" si="2"/>
        <v>154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154</v>
      </c>
      <c r="E62">
        <f>PPCL!N62</f>
        <v>0</v>
      </c>
      <c r="F62">
        <f t="shared" si="4"/>
        <v>265</v>
      </c>
      <c r="G62">
        <f t="shared" si="5"/>
        <v>154</v>
      </c>
      <c r="H62" s="112"/>
      <c r="I62">
        <f>BRPL_EOD!AE62+BRPL_EOD!AF62</f>
        <v>43.62</v>
      </c>
      <c r="J62">
        <f>BYPL_EOD!AE62+BYPL_EOD!AF62</f>
        <v>25</v>
      </c>
      <c r="K62">
        <f>MES_EOD!AE62+MES_EOD!AF62</f>
        <v>9.34</v>
      </c>
      <c r="L62">
        <f>NDMC_EOD!AE62+NDMC_EOD!AF62</f>
        <v>46.3</v>
      </c>
      <c r="M62">
        <f>TPDDL_EOD!AE62+TPDDL_EOD!AF62</f>
        <v>29.73</v>
      </c>
      <c r="N62">
        <f t="shared" si="0"/>
        <v>153.99</v>
      </c>
      <c r="O62" s="112">
        <f t="shared" si="1"/>
        <v>9.9999999999909051E-3</v>
      </c>
      <c r="P62">
        <v>43.622832651470873</v>
      </c>
      <c r="Q62">
        <v>25.001623482044288</v>
      </c>
      <c r="R62">
        <v>9.340606532891746</v>
      </c>
      <c r="S62">
        <v>46.303006688746017</v>
      </c>
      <c r="T62">
        <v>29.731930644847068</v>
      </c>
      <c r="U62" s="114">
        <f t="shared" si="2"/>
        <v>154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154</v>
      </c>
      <c r="E63">
        <f>PPCL!N63</f>
        <v>0</v>
      </c>
      <c r="F63">
        <f t="shared" si="4"/>
        <v>265</v>
      </c>
      <c r="G63">
        <f t="shared" si="5"/>
        <v>154</v>
      </c>
      <c r="H63" s="112"/>
      <c r="I63">
        <f>BRPL_EOD!AE63+BRPL_EOD!AF63</f>
        <v>43.62</v>
      </c>
      <c r="J63">
        <f>BYPL_EOD!AE63+BYPL_EOD!AF63</f>
        <v>25</v>
      </c>
      <c r="K63">
        <f>MES_EOD!AE63+MES_EOD!AF63</f>
        <v>9.34</v>
      </c>
      <c r="L63">
        <f>NDMC_EOD!AE63+NDMC_EOD!AF63</f>
        <v>46.3</v>
      </c>
      <c r="M63">
        <f>TPDDL_EOD!AE63+TPDDL_EOD!AF63</f>
        <v>29.73</v>
      </c>
      <c r="N63">
        <f t="shared" si="0"/>
        <v>153.99</v>
      </c>
      <c r="O63" s="112">
        <f t="shared" si="1"/>
        <v>9.9999999999909051E-3</v>
      </c>
      <c r="P63">
        <v>43.622832651470873</v>
      </c>
      <c r="Q63">
        <v>25.001623482044288</v>
      </c>
      <c r="R63">
        <v>9.340606532891746</v>
      </c>
      <c r="S63">
        <v>46.303006688746017</v>
      </c>
      <c r="T63">
        <v>29.731930644847068</v>
      </c>
      <c r="U63" s="114">
        <f t="shared" si="2"/>
        <v>154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154</v>
      </c>
      <c r="E64">
        <f>PPCL!N64</f>
        <v>0</v>
      </c>
      <c r="F64">
        <f t="shared" si="4"/>
        <v>265</v>
      </c>
      <c r="G64">
        <f t="shared" si="5"/>
        <v>154</v>
      </c>
      <c r="H64" s="112"/>
      <c r="I64">
        <f>BRPL_EOD!AE64+BRPL_EOD!AF64</f>
        <v>43.62</v>
      </c>
      <c r="J64">
        <f>BYPL_EOD!AE64+BYPL_EOD!AF64</f>
        <v>25</v>
      </c>
      <c r="K64">
        <f>MES_EOD!AE64+MES_EOD!AF64</f>
        <v>9.34</v>
      </c>
      <c r="L64">
        <f>NDMC_EOD!AE64+NDMC_EOD!AF64</f>
        <v>46.3</v>
      </c>
      <c r="M64">
        <f>TPDDL_EOD!AE64+TPDDL_EOD!AF64</f>
        <v>29.73</v>
      </c>
      <c r="N64">
        <f t="shared" si="0"/>
        <v>153.99</v>
      </c>
      <c r="O64" s="112">
        <f t="shared" si="1"/>
        <v>9.9999999999909051E-3</v>
      </c>
      <c r="P64">
        <v>43.622832651470873</v>
      </c>
      <c r="Q64">
        <v>25.001623482044288</v>
      </c>
      <c r="R64">
        <v>9.340606532891746</v>
      </c>
      <c r="S64">
        <v>46.303006688746017</v>
      </c>
      <c r="T64">
        <v>29.731930644847068</v>
      </c>
      <c r="U64" s="114">
        <f t="shared" si="2"/>
        <v>154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152</v>
      </c>
      <c r="E65">
        <f>PPCL!N65</f>
        <v>0</v>
      </c>
      <c r="F65">
        <f t="shared" si="4"/>
        <v>265</v>
      </c>
      <c r="G65">
        <f t="shared" si="5"/>
        <v>152</v>
      </c>
      <c r="H65" s="112"/>
      <c r="I65">
        <f>BRPL_EOD!AE65+BRPL_EOD!AF65</f>
        <v>42.95</v>
      </c>
      <c r="J65">
        <f>BYPL_EOD!AE65+BYPL_EOD!AF65</f>
        <v>25</v>
      </c>
      <c r="K65">
        <f>MES_EOD!AE65+MES_EOD!AF65</f>
        <v>9.1999999999999993</v>
      </c>
      <c r="L65">
        <f>NDMC_EOD!AE65+NDMC_EOD!AF65</f>
        <v>45.59</v>
      </c>
      <c r="M65">
        <f>TPDDL_EOD!AE65+TPDDL_EOD!AF65</f>
        <v>29.27</v>
      </c>
      <c r="N65">
        <f t="shared" si="0"/>
        <v>152.01000000000002</v>
      </c>
      <c r="O65" s="112">
        <f t="shared" si="1"/>
        <v>-1.0000000000019327E-2</v>
      </c>
      <c r="P65">
        <v>42.947174527991578</v>
      </c>
      <c r="Q65">
        <v>24.998355371357146</v>
      </c>
      <c r="R65">
        <v>9.1993947766594282</v>
      </c>
      <c r="S65">
        <v>45.587000855206895</v>
      </c>
      <c r="T65">
        <v>29.268074468784945</v>
      </c>
      <c r="U65" s="114">
        <f t="shared" si="2"/>
        <v>152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152</v>
      </c>
      <c r="E66">
        <f>PPCL!N66</f>
        <v>0</v>
      </c>
      <c r="F66">
        <f t="shared" si="4"/>
        <v>265</v>
      </c>
      <c r="G66">
        <f t="shared" si="5"/>
        <v>152</v>
      </c>
      <c r="H66" s="112"/>
      <c r="I66">
        <f>BRPL_EOD!AE66+BRPL_EOD!AF66</f>
        <v>42.95</v>
      </c>
      <c r="J66">
        <f>BYPL_EOD!AE66+BYPL_EOD!AF66</f>
        <v>25</v>
      </c>
      <c r="K66">
        <f>MES_EOD!AE66+MES_EOD!AF66</f>
        <v>9.1999999999999993</v>
      </c>
      <c r="L66">
        <f>NDMC_EOD!AE66+NDMC_EOD!AF66</f>
        <v>45.59</v>
      </c>
      <c r="M66">
        <f>TPDDL_EOD!AE66+TPDDL_EOD!AF66</f>
        <v>29.27</v>
      </c>
      <c r="N66">
        <f t="shared" si="0"/>
        <v>152.01000000000002</v>
      </c>
      <c r="O66" s="112">
        <f t="shared" si="1"/>
        <v>-1.0000000000019327E-2</v>
      </c>
      <c r="P66">
        <v>42.947174527991578</v>
      </c>
      <c r="Q66">
        <v>24.998355371357146</v>
      </c>
      <c r="R66">
        <v>9.1993947766594282</v>
      </c>
      <c r="S66">
        <v>45.587000855206895</v>
      </c>
      <c r="T66">
        <v>29.268074468784945</v>
      </c>
      <c r="U66" s="114">
        <f t="shared" si="2"/>
        <v>152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152</v>
      </c>
      <c r="E67">
        <f>PPCL!N67</f>
        <v>0</v>
      </c>
      <c r="F67">
        <f t="shared" si="4"/>
        <v>265</v>
      </c>
      <c r="G67">
        <f t="shared" si="5"/>
        <v>152</v>
      </c>
      <c r="H67" s="112"/>
      <c r="I67">
        <f>BRPL_EOD!AE67+BRPL_EOD!AF67</f>
        <v>45</v>
      </c>
      <c r="J67">
        <f>BYPL_EOD!AE67+BYPL_EOD!AF67</f>
        <v>25</v>
      </c>
      <c r="K67">
        <f>MES_EOD!AE67+MES_EOD!AF67</f>
        <v>8.9</v>
      </c>
      <c r="L67">
        <f>NDMC_EOD!AE67+NDMC_EOD!AF67</f>
        <v>44.1</v>
      </c>
      <c r="M67">
        <f>TPDDL_EOD!AE67+TPDDL_EOD!AF67</f>
        <v>29</v>
      </c>
      <c r="N67">
        <f t="shared" ref="N67:N98" si="6">SUM(I67:M67)</f>
        <v>152</v>
      </c>
      <c r="O67" s="112">
        <f t="shared" ref="O67:O98" si="7">G67-N67</f>
        <v>0</v>
      </c>
      <c r="P67">
        <v>45</v>
      </c>
      <c r="Q67">
        <v>25</v>
      </c>
      <c r="R67">
        <v>8.9</v>
      </c>
      <c r="S67">
        <v>44.1</v>
      </c>
      <c r="T67">
        <v>29</v>
      </c>
      <c r="U67" s="114">
        <f t="shared" ref="U67:U98" si="8">SUM(P67:T67)</f>
        <v>152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152</v>
      </c>
      <c r="E68">
        <f>PPCL!N68</f>
        <v>0</v>
      </c>
      <c r="F68">
        <f t="shared" ref="F68:F98" si="10">B68+C68</f>
        <v>265</v>
      </c>
      <c r="G68">
        <f t="shared" ref="G68:G98" si="11">D68+E68</f>
        <v>152</v>
      </c>
      <c r="H68" s="112"/>
      <c r="I68">
        <f>BRPL_EOD!AE68+BRPL_EOD!AF68</f>
        <v>45</v>
      </c>
      <c r="J68">
        <f>BYPL_EOD!AE68+BYPL_EOD!AF68</f>
        <v>25</v>
      </c>
      <c r="K68">
        <f>MES_EOD!AE68+MES_EOD!AF68</f>
        <v>8.9</v>
      </c>
      <c r="L68">
        <f>NDMC_EOD!AE68+NDMC_EOD!AF68</f>
        <v>44.1</v>
      </c>
      <c r="M68">
        <f>TPDDL_EOD!AE68+TPDDL_EOD!AF68</f>
        <v>29</v>
      </c>
      <c r="N68">
        <f t="shared" si="6"/>
        <v>152</v>
      </c>
      <c r="O68" s="112">
        <f t="shared" si="7"/>
        <v>0</v>
      </c>
      <c r="P68">
        <v>45</v>
      </c>
      <c r="Q68">
        <v>25</v>
      </c>
      <c r="R68">
        <v>8.9</v>
      </c>
      <c r="S68">
        <v>44.1</v>
      </c>
      <c r="T68">
        <v>29</v>
      </c>
      <c r="U68" s="114">
        <f t="shared" si="8"/>
        <v>152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265</v>
      </c>
      <c r="G69">
        <f t="shared" si="11"/>
        <v>152</v>
      </c>
      <c r="H69" s="112"/>
      <c r="I69">
        <f>BRPL_EOD!AE69+BRPL_EOD!AF69</f>
        <v>45</v>
      </c>
      <c r="J69">
        <f>BYPL_EOD!AE69+BYPL_EOD!AF69</f>
        <v>25</v>
      </c>
      <c r="K69">
        <f>MES_EOD!AE69+MES_EOD!AF69</f>
        <v>8.9</v>
      </c>
      <c r="L69">
        <f>NDMC_EOD!AE69+NDMC_EOD!AF69</f>
        <v>44.1</v>
      </c>
      <c r="M69">
        <f>TPDDL_EOD!AE69+TPDDL_EOD!AF69</f>
        <v>29</v>
      </c>
      <c r="N69">
        <f t="shared" si="6"/>
        <v>152</v>
      </c>
      <c r="O69" s="112">
        <f t="shared" si="7"/>
        <v>0</v>
      </c>
      <c r="P69">
        <v>45</v>
      </c>
      <c r="Q69">
        <v>25</v>
      </c>
      <c r="R69">
        <v>8.9</v>
      </c>
      <c r="S69">
        <v>44.1</v>
      </c>
      <c r="T69">
        <v>29</v>
      </c>
      <c r="U69" s="114">
        <f t="shared" si="8"/>
        <v>152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152</v>
      </c>
      <c r="E70">
        <f>PPCL!N70</f>
        <v>0</v>
      </c>
      <c r="F70">
        <f t="shared" si="10"/>
        <v>265</v>
      </c>
      <c r="G70">
        <f t="shared" si="11"/>
        <v>152</v>
      </c>
      <c r="H70" s="112"/>
      <c r="I70">
        <f>BRPL_EOD!AE70+BRPL_EOD!AF70</f>
        <v>45</v>
      </c>
      <c r="J70">
        <f>BYPL_EOD!AE70+BYPL_EOD!AF70</f>
        <v>25</v>
      </c>
      <c r="K70">
        <f>MES_EOD!AE70+MES_EOD!AF70</f>
        <v>8.9</v>
      </c>
      <c r="L70">
        <f>NDMC_EOD!AE70+NDMC_EOD!AF70</f>
        <v>44.1</v>
      </c>
      <c r="M70">
        <f>TPDDL_EOD!AE70+TPDDL_EOD!AF70</f>
        <v>29</v>
      </c>
      <c r="N70">
        <f t="shared" si="6"/>
        <v>152</v>
      </c>
      <c r="O70" s="112">
        <f t="shared" si="7"/>
        <v>0</v>
      </c>
      <c r="P70">
        <v>45</v>
      </c>
      <c r="Q70">
        <v>25</v>
      </c>
      <c r="R70">
        <v>8.9</v>
      </c>
      <c r="S70">
        <v>44.1</v>
      </c>
      <c r="T70">
        <v>29</v>
      </c>
      <c r="U70" s="114">
        <f t="shared" si="8"/>
        <v>152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265</v>
      </c>
      <c r="G71">
        <f t="shared" si="11"/>
        <v>152</v>
      </c>
      <c r="H71" s="112"/>
      <c r="I71">
        <f>BRPL_EOD!AE71+BRPL_EOD!AF71</f>
        <v>45</v>
      </c>
      <c r="J71">
        <f>BYPL_EOD!AE71+BYPL_EOD!AF71</f>
        <v>25</v>
      </c>
      <c r="K71">
        <f>MES_EOD!AE71+MES_EOD!AF71</f>
        <v>8.9</v>
      </c>
      <c r="L71">
        <f>NDMC_EOD!AE71+NDMC_EOD!AF71</f>
        <v>44.1</v>
      </c>
      <c r="M71">
        <f>TPDDL_EOD!AE71+TPDDL_EOD!AF71</f>
        <v>29</v>
      </c>
      <c r="N71">
        <f t="shared" si="6"/>
        <v>152</v>
      </c>
      <c r="O71" s="112">
        <f t="shared" si="7"/>
        <v>0</v>
      </c>
      <c r="P71">
        <v>45</v>
      </c>
      <c r="Q71">
        <v>25</v>
      </c>
      <c r="R71">
        <v>8.9</v>
      </c>
      <c r="S71">
        <v>44.1</v>
      </c>
      <c r="T71">
        <v>29</v>
      </c>
      <c r="U71" s="114">
        <f t="shared" si="8"/>
        <v>152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265</v>
      </c>
      <c r="G72">
        <f t="shared" si="11"/>
        <v>152</v>
      </c>
      <c r="H72" s="112"/>
      <c r="I72">
        <f>BRPL_EOD!AE72+BRPL_EOD!AF72</f>
        <v>45</v>
      </c>
      <c r="J72">
        <f>BYPL_EOD!AE72+BYPL_EOD!AF72</f>
        <v>25</v>
      </c>
      <c r="K72">
        <f>MES_EOD!AE72+MES_EOD!AF72</f>
        <v>8.9</v>
      </c>
      <c r="L72">
        <f>NDMC_EOD!AE72+NDMC_EOD!AF72</f>
        <v>44.1</v>
      </c>
      <c r="M72">
        <f>TPDDL_EOD!AE72+TPDDL_EOD!AF72</f>
        <v>29</v>
      </c>
      <c r="N72">
        <f t="shared" si="6"/>
        <v>152</v>
      </c>
      <c r="O72" s="112">
        <f t="shared" si="7"/>
        <v>0</v>
      </c>
      <c r="P72">
        <v>45</v>
      </c>
      <c r="Q72">
        <v>25</v>
      </c>
      <c r="R72">
        <v>8.9</v>
      </c>
      <c r="S72">
        <v>44.1</v>
      </c>
      <c r="T72">
        <v>29</v>
      </c>
      <c r="U72" s="114">
        <f t="shared" si="8"/>
        <v>152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265</v>
      </c>
      <c r="G73">
        <f t="shared" si="11"/>
        <v>152</v>
      </c>
      <c r="H73" s="112"/>
      <c r="I73">
        <f>BRPL_EOD!AE73+BRPL_EOD!AF73</f>
        <v>45</v>
      </c>
      <c r="J73">
        <f>BYPL_EOD!AE73+BYPL_EOD!AF73</f>
        <v>25</v>
      </c>
      <c r="K73">
        <f>MES_EOD!AE73+MES_EOD!AF73</f>
        <v>8.9</v>
      </c>
      <c r="L73">
        <f>NDMC_EOD!AE73+NDMC_EOD!AF73</f>
        <v>44.1</v>
      </c>
      <c r="M73">
        <f>TPDDL_EOD!AE73+TPDDL_EOD!AF73</f>
        <v>29</v>
      </c>
      <c r="N73">
        <f t="shared" si="6"/>
        <v>152</v>
      </c>
      <c r="O73" s="112">
        <f t="shared" si="7"/>
        <v>0</v>
      </c>
      <c r="P73">
        <v>45</v>
      </c>
      <c r="Q73">
        <v>25</v>
      </c>
      <c r="R73">
        <v>8.9</v>
      </c>
      <c r="S73">
        <v>44.1</v>
      </c>
      <c r="T73">
        <v>29</v>
      </c>
      <c r="U73" s="114">
        <f t="shared" si="8"/>
        <v>152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265</v>
      </c>
      <c r="G74">
        <f t="shared" si="11"/>
        <v>152</v>
      </c>
      <c r="H74" s="112"/>
      <c r="I74">
        <f>BRPL_EOD!AE74+BRPL_EOD!AF74</f>
        <v>45</v>
      </c>
      <c r="J74">
        <f>BYPL_EOD!AE74+BYPL_EOD!AF74</f>
        <v>25</v>
      </c>
      <c r="K74">
        <f>MES_EOD!AE74+MES_EOD!AF74</f>
        <v>8.9</v>
      </c>
      <c r="L74">
        <f>NDMC_EOD!AE74+NDMC_EOD!AF74</f>
        <v>44.1</v>
      </c>
      <c r="M74">
        <f>TPDDL_EOD!AE74+TPDDL_EOD!AF74</f>
        <v>29</v>
      </c>
      <c r="N74">
        <f t="shared" si="6"/>
        <v>152</v>
      </c>
      <c r="O74" s="112">
        <f t="shared" si="7"/>
        <v>0</v>
      </c>
      <c r="P74">
        <v>45</v>
      </c>
      <c r="Q74">
        <v>25</v>
      </c>
      <c r="R74">
        <v>8.9</v>
      </c>
      <c r="S74">
        <v>44.1</v>
      </c>
      <c r="T74">
        <v>29</v>
      </c>
      <c r="U74" s="114">
        <f t="shared" si="8"/>
        <v>152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45</v>
      </c>
      <c r="J75">
        <f>BYPL_EOD!AE75+BYPL_EOD!AF75</f>
        <v>25</v>
      </c>
      <c r="K75">
        <f>MES_EOD!AE75+MES_EOD!AF75</f>
        <v>8.9</v>
      </c>
      <c r="L75">
        <f>NDMC_EOD!AE75+NDMC_EOD!AF75</f>
        <v>44.1</v>
      </c>
      <c r="M75">
        <f>TPDDL_EOD!AE75+TPDDL_EOD!AF75</f>
        <v>29</v>
      </c>
      <c r="N75">
        <f t="shared" si="6"/>
        <v>152</v>
      </c>
      <c r="O75" s="112">
        <f t="shared" si="7"/>
        <v>0</v>
      </c>
      <c r="P75">
        <v>45</v>
      </c>
      <c r="Q75">
        <v>25</v>
      </c>
      <c r="R75">
        <v>8.9</v>
      </c>
      <c r="S75">
        <v>44.1</v>
      </c>
      <c r="T75">
        <v>29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45</v>
      </c>
      <c r="J76">
        <f>BYPL_EOD!AE76+BYPL_EOD!AF76</f>
        <v>25</v>
      </c>
      <c r="K76">
        <f>MES_EOD!AE76+MES_EOD!AF76</f>
        <v>8.9</v>
      </c>
      <c r="L76">
        <f>NDMC_EOD!AE76+NDMC_EOD!AF76</f>
        <v>44.1</v>
      </c>
      <c r="M76">
        <f>TPDDL_EOD!AE76+TPDDL_EOD!AF76</f>
        <v>29</v>
      </c>
      <c r="N76">
        <f t="shared" si="6"/>
        <v>152</v>
      </c>
      <c r="O76" s="112">
        <f t="shared" si="7"/>
        <v>0</v>
      </c>
      <c r="P76">
        <v>45</v>
      </c>
      <c r="Q76">
        <v>25</v>
      </c>
      <c r="R76">
        <v>8.9</v>
      </c>
      <c r="S76">
        <v>44.1</v>
      </c>
      <c r="T76">
        <v>29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45</v>
      </c>
      <c r="J77">
        <f>BYPL_EOD!AE77+BYPL_EOD!AF77</f>
        <v>25</v>
      </c>
      <c r="K77">
        <f>MES_EOD!AE77+MES_EOD!AF77</f>
        <v>8.9</v>
      </c>
      <c r="L77">
        <f>NDMC_EOD!AE77+NDMC_EOD!AF77</f>
        <v>44.1</v>
      </c>
      <c r="M77">
        <f>TPDDL_EOD!AE77+TPDDL_EOD!AF77</f>
        <v>29</v>
      </c>
      <c r="N77">
        <f t="shared" si="6"/>
        <v>152</v>
      </c>
      <c r="O77" s="112">
        <f t="shared" si="7"/>
        <v>0</v>
      </c>
      <c r="P77">
        <v>45</v>
      </c>
      <c r="Q77">
        <v>25</v>
      </c>
      <c r="R77">
        <v>8.9</v>
      </c>
      <c r="S77">
        <v>44.1</v>
      </c>
      <c r="T77">
        <v>29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265</v>
      </c>
      <c r="G78">
        <f t="shared" si="11"/>
        <v>155</v>
      </c>
      <c r="H78" s="112"/>
      <c r="I78">
        <f>BRPL_EOD!AE78+BRPL_EOD!AF78</f>
        <v>45</v>
      </c>
      <c r="J78">
        <f>BYPL_EOD!AE78+BYPL_EOD!AF78</f>
        <v>25</v>
      </c>
      <c r="K78">
        <f>MES_EOD!AE78+MES_EOD!AF78</f>
        <v>9.3000000000000007</v>
      </c>
      <c r="L78">
        <f>NDMC_EOD!AE78+NDMC_EOD!AF78</f>
        <v>46.1</v>
      </c>
      <c r="M78">
        <f>TPDDL_EOD!AE78+TPDDL_EOD!AF78</f>
        <v>29.6</v>
      </c>
      <c r="N78">
        <f t="shared" si="6"/>
        <v>155</v>
      </c>
      <c r="O78" s="112">
        <f t="shared" si="7"/>
        <v>0</v>
      </c>
      <c r="P78">
        <v>45</v>
      </c>
      <c r="Q78">
        <v>25</v>
      </c>
      <c r="R78">
        <v>9.3000000000000007</v>
      </c>
      <c r="S78">
        <v>46.1</v>
      </c>
      <c r="T78">
        <v>29.6</v>
      </c>
      <c r="U78" s="114">
        <f t="shared" si="8"/>
        <v>155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265</v>
      </c>
      <c r="G79">
        <f t="shared" si="11"/>
        <v>155</v>
      </c>
      <c r="H79" s="112"/>
      <c r="I79">
        <f>BRPL_EOD!AE79+BRPL_EOD!AF79</f>
        <v>45</v>
      </c>
      <c r="J79">
        <f>BYPL_EOD!AE79+BYPL_EOD!AF79</f>
        <v>25</v>
      </c>
      <c r="K79">
        <f>MES_EOD!AE79+MES_EOD!AF79</f>
        <v>9.3000000000000007</v>
      </c>
      <c r="L79">
        <f>NDMC_EOD!AE79+NDMC_EOD!AF79</f>
        <v>46.1</v>
      </c>
      <c r="M79">
        <f>TPDDL_EOD!AE79+TPDDL_EOD!AF79</f>
        <v>29.6</v>
      </c>
      <c r="N79">
        <f t="shared" si="6"/>
        <v>155</v>
      </c>
      <c r="O79" s="112">
        <f t="shared" si="7"/>
        <v>0</v>
      </c>
      <c r="P79">
        <v>45</v>
      </c>
      <c r="Q79">
        <v>25</v>
      </c>
      <c r="R79">
        <v>9.3000000000000007</v>
      </c>
      <c r="S79">
        <v>46.1</v>
      </c>
      <c r="T79">
        <v>29.6</v>
      </c>
      <c r="U79" s="114">
        <f t="shared" si="8"/>
        <v>155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265</v>
      </c>
      <c r="G80">
        <f t="shared" si="11"/>
        <v>155</v>
      </c>
      <c r="H80" s="112"/>
      <c r="I80">
        <f>BRPL_EOD!AE80+BRPL_EOD!AF80</f>
        <v>45</v>
      </c>
      <c r="J80">
        <f>BYPL_EOD!AE80+BYPL_EOD!AF80</f>
        <v>25</v>
      </c>
      <c r="K80">
        <f>MES_EOD!AE80+MES_EOD!AF80</f>
        <v>9.3000000000000007</v>
      </c>
      <c r="L80">
        <f>NDMC_EOD!AE80+NDMC_EOD!AF80</f>
        <v>46.1</v>
      </c>
      <c r="M80">
        <f>TPDDL_EOD!AE80+TPDDL_EOD!AF80</f>
        <v>29.6</v>
      </c>
      <c r="N80">
        <f t="shared" si="6"/>
        <v>155</v>
      </c>
      <c r="O80" s="112">
        <f t="shared" si="7"/>
        <v>0</v>
      </c>
      <c r="P80">
        <v>45</v>
      </c>
      <c r="Q80">
        <v>25</v>
      </c>
      <c r="R80">
        <v>9.3000000000000007</v>
      </c>
      <c r="S80">
        <v>46.1</v>
      </c>
      <c r="T80">
        <v>29.6</v>
      </c>
      <c r="U80" s="114">
        <f t="shared" si="8"/>
        <v>155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265</v>
      </c>
      <c r="G81">
        <f t="shared" si="11"/>
        <v>155</v>
      </c>
      <c r="H81" s="112"/>
      <c r="I81">
        <f>BRPL_EOD!AE81+BRPL_EOD!AF81</f>
        <v>45</v>
      </c>
      <c r="J81">
        <f>BYPL_EOD!AE81+BYPL_EOD!AF81</f>
        <v>25</v>
      </c>
      <c r="K81">
        <f>MES_EOD!AE81+MES_EOD!AF81</f>
        <v>9.3000000000000007</v>
      </c>
      <c r="L81">
        <f>NDMC_EOD!AE81+NDMC_EOD!AF81</f>
        <v>46.1</v>
      </c>
      <c r="M81">
        <f>TPDDL_EOD!AE81+TPDDL_EOD!AF81</f>
        <v>29.6</v>
      </c>
      <c r="N81">
        <f t="shared" si="6"/>
        <v>155</v>
      </c>
      <c r="O81" s="112">
        <f t="shared" si="7"/>
        <v>0</v>
      </c>
      <c r="P81">
        <v>45</v>
      </c>
      <c r="Q81">
        <v>25</v>
      </c>
      <c r="R81">
        <v>9.3000000000000007</v>
      </c>
      <c r="S81">
        <v>46.1</v>
      </c>
      <c r="T81">
        <v>29.6</v>
      </c>
      <c r="U81" s="114">
        <f t="shared" si="8"/>
        <v>155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265</v>
      </c>
      <c r="G82">
        <f t="shared" si="11"/>
        <v>155</v>
      </c>
      <c r="H82" s="112"/>
      <c r="I82">
        <f>BRPL_EOD!AE82+BRPL_EOD!AF82</f>
        <v>45</v>
      </c>
      <c r="J82">
        <f>BYPL_EOD!AE82+BYPL_EOD!AF82</f>
        <v>25</v>
      </c>
      <c r="K82">
        <f>MES_EOD!AE82+MES_EOD!AF82</f>
        <v>9.3000000000000007</v>
      </c>
      <c r="L82">
        <f>NDMC_EOD!AE82+NDMC_EOD!AF82</f>
        <v>46.1</v>
      </c>
      <c r="M82">
        <f>TPDDL_EOD!AE82+TPDDL_EOD!AF82</f>
        <v>29.6</v>
      </c>
      <c r="N82">
        <f t="shared" si="6"/>
        <v>155</v>
      </c>
      <c r="O82" s="112">
        <f t="shared" si="7"/>
        <v>0</v>
      </c>
      <c r="P82">
        <v>45</v>
      </c>
      <c r="Q82">
        <v>25</v>
      </c>
      <c r="R82">
        <v>9.3000000000000007</v>
      </c>
      <c r="S82">
        <v>46.1</v>
      </c>
      <c r="T82">
        <v>29.6</v>
      </c>
      <c r="U82" s="114">
        <f t="shared" si="8"/>
        <v>155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156</v>
      </c>
      <c r="E83">
        <f>PPCL!N83</f>
        <v>0</v>
      </c>
      <c r="F83">
        <f t="shared" si="10"/>
        <v>265</v>
      </c>
      <c r="G83">
        <f t="shared" si="11"/>
        <v>156</v>
      </c>
      <c r="H83" s="112"/>
      <c r="I83">
        <f>BRPL_EOD!AE83+BRPL_EOD!AF83</f>
        <v>45</v>
      </c>
      <c r="J83">
        <f>BYPL_EOD!AE83+BYPL_EOD!AF83</f>
        <v>25</v>
      </c>
      <c r="K83">
        <f>MES_EOD!AE83+MES_EOD!AF83</f>
        <v>9.41</v>
      </c>
      <c r="L83">
        <f>NDMC_EOD!AE83+NDMC_EOD!AF83</f>
        <v>46.64</v>
      </c>
      <c r="M83">
        <f>TPDDL_EOD!AE83+TPDDL_EOD!AF83</f>
        <v>29.95</v>
      </c>
      <c r="N83">
        <f t="shared" si="6"/>
        <v>156</v>
      </c>
      <c r="O83" s="112">
        <f t="shared" si="7"/>
        <v>0</v>
      </c>
      <c r="P83">
        <v>45</v>
      </c>
      <c r="Q83">
        <v>25</v>
      </c>
      <c r="R83">
        <v>9.41</v>
      </c>
      <c r="S83">
        <v>46.64</v>
      </c>
      <c r="T83">
        <v>29.95</v>
      </c>
      <c r="U83" s="114">
        <f t="shared" si="8"/>
        <v>156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156</v>
      </c>
      <c r="E84">
        <f>PPCL!N84</f>
        <v>0</v>
      </c>
      <c r="F84">
        <f t="shared" si="10"/>
        <v>265</v>
      </c>
      <c r="G84">
        <f t="shared" si="11"/>
        <v>156</v>
      </c>
      <c r="H84" s="112"/>
      <c r="I84">
        <f>BRPL_EOD!AE84+BRPL_EOD!AF84</f>
        <v>45</v>
      </c>
      <c r="J84">
        <f>BYPL_EOD!AE84+BYPL_EOD!AF84</f>
        <v>25</v>
      </c>
      <c r="K84">
        <f>MES_EOD!AE84+MES_EOD!AF84</f>
        <v>9.41</v>
      </c>
      <c r="L84">
        <f>NDMC_EOD!AE84+NDMC_EOD!AF84</f>
        <v>46.64</v>
      </c>
      <c r="M84">
        <f>TPDDL_EOD!AE84+TPDDL_EOD!AF84</f>
        <v>29.95</v>
      </c>
      <c r="N84">
        <f t="shared" si="6"/>
        <v>156</v>
      </c>
      <c r="O84" s="112">
        <f t="shared" si="7"/>
        <v>0</v>
      </c>
      <c r="P84">
        <v>45</v>
      </c>
      <c r="Q84">
        <v>25</v>
      </c>
      <c r="R84">
        <v>9.41</v>
      </c>
      <c r="S84">
        <v>46.64</v>
      </c>
      <c r="T84">
        <v>29.95</v>
      </c>
      <c r="U84" s="114">
        <f t="shared" si="8"/>
        <v>156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156</v>
      </c>
      <c r="E85">
        <f>PPCL!N85</f>
        <v>0</v>
      </c>
      <c r="F85">
        <f t="shared" si="10"/>
        <v>265</v>
      </c>
      <c r="G85">
        <f t="shared" si="11"/>
        <v>156</v>
      </c>
      <c r="H85" s="112"/>
      <c r="I85">
        <f>BRPL_EOD!AE85+BRPL_EOD!AF85</f>
        <v>45</v>
      </c>
      <c r="J85">
        <f>BYPL_EOD!AE85+BYPL_EOD!AF85</f>
        <v>25</v>
      </c>
      <c r="K85">
        <f>MES_EOD!AE85+MES_EOD!AF85</f>
        <v>9.41</v>
      </c>
      <c r="L85">
        <f>NDMC_EOD!AE85+NDMC_EOD!AF85</f>
        <v>46.64</v>
      </c>
      <c r="M85">
        <f>TPDDL_EOD!AE85+TPDDL_EOD!AF85</f>
        <v>29.95</v>
      </c>
      <c r="N85">
        <f t="shared" si="6"/>
        <v>156</v>
      </c>
      <c r="O85" s="112">
        <f t="shared" si="7"/>
        <v>0</v>
      </c>
      <c r="P85">
        <v>45</v>
      </c>
      <c r="Q85">
        <v>25</v>
      </c>
      <c r="R85">
        <v>9.41</v>
      </c>
      <c r="S85">
        <v>46.64</v>
      </c>
      <c r="T85">
        <v>29.95</v>
      </c>
      <c r="U85" s="114">
        <f t="shared" si="8"/>
        <v>156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156</v>
      </c>
      <c r="E86">
        <f>PPCL!N86</f>
        <v>0</v>
      </c>
      <c r="F86">
        <f t="shared" si="10"/>
        <v>265</v>
      </c>
      <c r="G86">
        <f t="shared" si="11"/>
        <v>156</v>
      </c>
      <c r="H86" s="112"/>
      <c r="I86">
        <f>BRPL_EOD!AE86+BRPL_EOD!AF86</f>
        <v>45</v>
      </c>
      <c r="J86">
        <f>BYPL_EOD!AE86+BYPL_EOD!AF86</f>
        <v>25</v>
      </c>
      <c r="K86">
        <f>MES_EOD!AE86+MES_EOD!AF86</f>
        <v>9.41</v>
      </c>
      <c r="L86">
        <f>NDMC_EOD!AE86+NDMC_EOD!AF86</f>
        <v>46.64</v>
      </c>
      <c r="M86">
        <f>TPDDL_EOD!AE86+TPDDL_EOD!AF86</f>
        <v>29.95</v>
      </c>
      <c r="N86">
        <f t="shared" si="6"/>
        <v>156</v>
      </c>
      <c r="O86" s="112">
        <f t="shared" si="7"/>
        <v>0</v>
      </c>
      <c r="P86">
        <v>45</v>
      </c>
      <c r="Q86">
        <v>25</v>
      </c>
      <c r="R86">
        <v>9.41</v>
      </c>
      <c r="S86">
        <v>46.64</v>
      </c>
      <c r="T86">
        <v>29.95</v>
      </c>
      <c r="U86" s="114">
        <f t="shared" si="8"/>
        <v>156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156</v>
      </c>
      <c r="E87">
        <f>PPCL!N87</f>
        <v>0</v>
      </c>
      <c r="F87">
        <f t="shared" si="10"/>
        <v>265</v>
      </c>
      <c r="G87">
        <f t="shared" si="11"/>
        <v>156</v>
      </c>
      <c r="H87" s="112"/>
      <c r="I87">
        <f>BRPL_EOD!AE87+BRPL_EOD!AF87</f>
        <v>45</v>
      </c>
      <c r="J87">
        <f>BYPL_EOD!AE87+BYPL_EOD!AF87</f>
        <v>25</v>
      </c>
      <c r="K87">
        <f>MES_EOD!AE87+MES_EOD!AF87</f>
        <v>9.41</v>
      </c>
      <c r="L87">
        <f>NDMC_EOD!AE87+NDMC_EOD!AF87</f>
        <v>46.64</v>
      </c>
      <c r="M87">
        <f>TPDDL_EOD!AE87+TPDDL_EOD!AF87</f>
        <v>29.95</v>
      </c>
      <c r="N87">
        <f t="shared" si="6"/>
        <v>156</v>
      </c>
      <c r="O87" s="112">
        <f t="shared" si="7"/>
        <v>0</v>
      </c>
      <c r="P87">
        <v>45</v>
      </c>
      <c r="Q87">
        <v>25</v>
      </c>
      <c r="R87">
        <v>9.41</v>
      </c>
      <c r="S87">
        <v>46.64</v>
      </c>
      <c r="T87">
        <v>29.95</v>
      </c>
      <c r="U87" s="114">
        <f t="shared" si="8"/>
        <v>156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156</v>
      </c>
      <c r="E88">
        <f>PPCL!N88</f>
        <v>0</v>
      </c>
      <c r="F88">
        <f t="shared" si="10"/>
        <v>265</v>
      </c>
      <c r="G88">
        <f t="shared" si="11"/>
        <v>156</v>
      </c>
      <c r="H88" s="112"/>
      <c r="I88">
        <f>BRPL_EOD!AE88+BRPL_EOD!AF88</f>
        <v>45</v>
      </c>
      <c r="J88">
        <f>BYPL_EOD!AE88+BYPL_EOD!AF88</f>
        <v>25</v>
      </c>
      <c r="K88">
        <f>MES_EOD!AE88+MES_EOD!AF88</f>
        <v>9.41</v>
      </c>
      <c r="L88">
        <f>NDMC_EOD!AE88+NDMC_EOD!AF88</f>
        <v>46.64</v>
      </c>
      <c r="M88">
        <f>TPDDL_EOD!AE88+TPDDL_EOD!AF88</f>
        <v>29.95</v>
      </c>
      <c r="N88">
        <f t="shared" si="6"/>
        <v>156</v>
      </c>
      <c r="O88" s="112">
        <f t="shared" si="7"/>
        <v>0</v>
      </c>
      <c r="P88">
        <v>45</v>
      </c>
      <c r="Q88">
        <v>25</v>
      </c>
      <c r="R88">
        <v>9.41</v>
      </c>
      <c r="S88">
        <v>46.64</v>
      </c>
      <c r="T88">
        <v>29.95</v>
      </c>
      <c r="U88" s="114">
        <f t="shared" si="8"/>
        <v>156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156</v>
      </c>
      <c r="E89">
        <f>PPCL!N89</f>
        <v>0</v>
      </c>
      <c r="F89">
        <f t="shared" si="10"/>
        <v>265</v>
      </c>
      <c r="G89">
        <f t="shared" si="11"/>
        <v>156</v>
      </c>
      <c r="H89" s="112"/>
      <c r="I89">
        <f>BRPL_EOD!AE89+BRPL_EOD!AF89</f>
        <v>45</v>
      </c>
      <c r="J89">
        <f>BYPL_EOD!AE89+BYPL_EOD!AF89</f>
        <v>25</v>
      </c>
      <c r="K89">
        <f>MES_EOD!AE89+MES_EOD!AF89</f>
        <v>9.41</v>
      </c>
      <c r="L89">
        <f>NDMC_EOD!AE89+NDMC_EOD!AF89</f>
        <v>46.64</v>
      </c>
      <c r="M89">
        <f>TPDDL_EOD!AE89+TPDDL_EOD!AF89</f>
        <v>29.95</v>
      </c>
      <c r="N89">
        <f t="shared" si="6"/>
        <v>156</v>
      </c>
      <c r="O89" s="112">
        <f t="shared" si="7"/>
        <v>0</v>
      </c>
      <c r="P89">
        <v>45</v>
      </c>
      <c r="Q89">
        <v>25</v>
      </c>
      <c r="R89">
        <v>9.41</v>
      </c>
      <c r="S89">
        <v>46.64</v>
      </c>
      <c r="T89">
        <v>29.95</v>
      </c>
      <c r="U89" s="114">
        <f t="shared" si="8"/>
        <v>156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156</v>
      </c>
      <c r="E90">
        <f>PPCL!N90</f>
        <v>0</v>
      </c>
      <c r="F90">
        <f t="shared" si="10"/>
        <v>265</v>
      </c>
      <c r="G90">
        <f t="shared" si="11"/>
        <v>156</v>
      </c>
      <c r="H90" s="112"/>
      <c r="I90">
        <f>BRPL_EOD!AE90+BRPL_EOD!AF90</f>
        <v>45</v>
      </c>
      <c r="J90">
        <f>BYPL_EOD!AE90+BYPL_EOD!AF90</f>
        <v>25</v>
      </c>
      <c r="K90">
        <f>MES_EOD!AE90+MES_EOD!AF90</f>
        <v>9.41</v>
      </c>
      <c r="L90">
        <f>NDMC_EOD!AE90+NDMC_EOD!AF90</f>
        <v>46.64</v>
      </c>
      <c r="M90">
        <f>TPDDL_EOD!AE90+TPDDL_EOD!AF90</f>
        <v>29.95</v>
      </c>
      <c r="N90">
        <f t="shared" si="6"/>
        <v>156</v>
      </c>
      <c r="O90" s="112">
        <f t="shared" si="7"/>
        <v>0</v>
      </c>
      <c r="P90">
        <v>45</v>
      </c>
      <c r="Q90">
        <v>25</v>
      </c>
      <c r="R90">
        <v>9.41</v>
      </c>
      <c r="S90">
        <v>46.64</v>
      </c>
      <c r="T90">
        <v>29.95</v>
      </c>
      <c r="U90" s="114">
        <f t="shared" si="8"/>
        <v>156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158</v>
      </c>
      <c r="E91">
        <f>PPCL!N91</f>
        <v>0</v>
      </c>
      <c r="F91">
        <f t="shared" si="10"/>
        <v>265</v>
      </c>
      <c r="G91">
        <f t="shared" si="11"/>
        <v>158</v>
      </c>
      <c r="H91" s="112"/>
      <c r="I91">
        <f>BRPL_EOD!AE91+BRPL_EOD!AF91</f>
        <v>45</v>
      </c>
      <c r="J91">
        <f>BYPL_EOD!AE91+BYPL_EOD!AF91</f>
        <v>25.42</v>
      </c>
      <c r="K91">
        <f>MES_EOD!AE91+MES_EOD!AF91</f>
        <v>9.59</v>
      </c>
      <c r="L91">
        <f>NDMC_EOD!AE91+NDMC_EOD!AF91</f>
        <v>47.5</v>
      </c>
      <c r="M91">
        <f>TPDDL_EOD!AE91+TPDDL_EOD!AF91</f>
        <v>30.5</v>
      </c>
      <c r="N91">
        <f t="shared" si="6"/>
        <v>158.01</v>
      </c>
      <c r="O91" s="112">
        <f t="shared" si="7"/>
        <v>-9.9999999999909051E-3</v>
      </c>
      <c r="P91">
        <v>44.997152078982346</v>
      </c>
      <c r="Q91">
        <v>25.418391241060696</v>
      </c>
      <c r="R91">
        <v>9.5893930763875712</v>
      </c>
      <c r="S91">
        <v>47.496993861148034</v>
      </c>
      <c r="T91">
        <v>30.498069742421368</v>
      </c>
      <c r="U91" s="114">
        <f t="shared" si="8"/>
        <v>158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158</v>
      </c>
      <c r="E92">
        <f>PPCL!N92</f>
        <v>0</v>
      </c>
      <c r="F92">
        <f t="shared" si="10"/>
        <v>265</v>
      </c>
      <c r="G92">
        <f t="shared" si="11"/>
        <v>158</v>
      </c>
      <c r="H92" s="112"/>
      <c r="I92">
        <f>BRPL_EOD!AE92+BRPL_EOD!AF92</f>
        <v>45</v>
      </c>
      <c r="J92">
        <f>BYPL_EOD!AE92+BYPL_EOD!AF92</f>
        <v>25.42</v>
      </c>
      <c r="K92">
        <f>MES_EOD!AE92+MES_EOD!AF92</f>
        <v>9.59</v>
      </c>
      <c r="L92">
        <f>NDMC_EOD!AE92+NDMC_EOD!AF92</f>
        <v>47.5</v>
      </c>
      <c r="M92">
        <f>TPDDL_EOD!AE92+TPDDL_EOD!AF92</f>
        <v>30.5</v>
      </c>
      <c r="N92">
        <f t="shared" si="6"/>
        <v>158.01</v>
      </c>
      <c r="O92" s="112">
        <f t="shared" si="7"/>
        <v>-9.9999999999909051E-3</v>
      </c>
      <c r="P92">
        <v>44.997152078982346</v>
      </c>
      <c r="Q92">
        <v>25.418391241060696</v>
      </c>
      <c r="R92">
        <v>9.5893930763875712</v>
      </c>
      <c r="S92">
        <v>47.496993861148034</v>
      </c>
      <c r="T92">
        <v>30.498069742421368</v>
      </c>
      <c r="U92" s="114">
        <f t="shared" si="8"/>
        <v>158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158</v>
      </c>
      <c r="E93">
        <f>PPCL!N93</f>
        <v>0</v>
      </c>
      <c r="F93">
        <f t="shared" si="10"/>
        <v>265</v>
      </c>
      <c r="G93">
        <f t="shared" si="11"/>
        <v>158</v>
      </c>
      <c r="H93" s="112"/>
      <c r="I93">
        <f>BRPL_EOD!AE93+BRPL_EOD!AF93</f>
        <v>45</v>
      </c>
      <c r="J93">
        <f>BYPL_EOD!AE93+BYPL_EOD!AF93</f>
        <v>25.42</v>
      </c>
      <c r="K93">
        <f>MES_EOD!AE93+MES_EOD!AF93</f>
        <v>9.59</v>
      </c>
      <c r="L93">
        <f>NDMC_EOD!AE93+NDMC_EOD!AF93</f>
        <v>47.5</v>
      </c>
      <c r="M93">
        <f>TPDDL_EOD!AE93+TPDDL_EOD!AF93</f>
        <v>30.5</v>
      </c>
      <c r="N93">
        <f t="shared" si="6"/>
        <v>158.01</v>
      </c>
      <c r="O93" s="112">
        <f t="shared" si="7"/>
        <v>-9.9999999999909051E-3</v>
      </c>
      <c r="P93">
        <v>44.997152078982346</v>
      </c>
      <c r="Q93">
        <v>25.418391241060696</v>
      </c>
      <c r="R93">
        <v>9.5893930763875712</v>
      </c>
      <c r="S93">
        <v>47.496993861148034</v>
      </c>
      <c r="T93">
        <v>30.498069742421368</v>
      </c>
      <c r="U93" s="114">
        <f t="shared" si="8"/>
        <v>158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265</v>
      </c>
      <c r="G94">
        <f t="shared" si="11"/>
        <v>158</v>
      </c>
      <c r="H94" s="112"/>
      <c r="I94">
        <f>BRPL_EOD!AE94+BRPL_EOD!AF94</f>
        <v>45</v>
      </c>
      <c r="J94">
        <f>BYPL_EOD!AE94+BYPL_EOD!AF94</f>
        <v>25.42</v>
      </c>
      <c r="K94">
        <f>MES_EOD!AE94+MES_EOD!AF94</f>
        <v>9.59</v>
      </c>
      <c r="L94">
        <f>NDMC_EOD!AE94+NDMC_EOD!AF94</f>
        <v>47.5</v>
      </c>
      <c r="M94">
        <f>TPDDL_EOD!AE94+TPDDL_EOD!AF94</f>
        <v>30.5</v>
      </c>
      <c r="N94">
        <f t="shared" si="6"/>
        <v>158.01</v>
      </c>
      <c r="O94" s="112">
        <f t="shared" si="7"/>
        <v>-9.9999999999909051E-3</v>
      </c>
      <c r="P94">
        <v>44.997152078982346</v>
      </c>
      <c r="Q94">
        <v>25.418391241060696</v>
      </c>
      <c r="R94">
        <v>9.5893930763875712</v>
      </c>
      <c r="S94">
        <v>47.496993861148034</v>
      </c>
      <c r="T94">
        <v>30.498069742421368</v>
      </c>
      <c r="U94" s="114">
        <f t="shared" si="8"/>
        <v>158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265</v>
      </c>
      <c r="G95">
        <f t="shared" si="11"/>
        <v>158</v>
      </c>
      <c r="H95" s="112"/>
      <c r="I95">
        <f>BRPL_EOD!AE95+BRPL_EOD!AF95</f>
        <v>45</v>
      </c>
      <c r="J95">
        <f>BYPL_EOD!AE95+BYPL_EOD!AF95</f>
        <v>25.42</v>
      </c>
      <c r="K95">
        <f>MES_EOD!AE95+MES_EOD!AF95</f>
        <v>9.59</v>
      </c>
      <c r="L95">
        <f>NDMC_EOD!AE95+NDMC_EOD!AF95</f>
        <v>47.5</v>
      </c>
      <c r="M95">
        <f>TPDDL_EOD!AE95+TPDDL_EOD!AF95</f>
        <v>30.5</v>
      </c>
      <c r="N95">
        <f t="shared" si="6"/>
        <v>158.01</v>
      </c>
      <c r="O95" s="112">
        <f t="shared" si="7"/>
        <v>-9.9999999999909051E-3</v>
      </c>
      <c r="P95">
        <v>44.997152078982346</v>
      </c>
      <c r="Q95">
        <v>25.418391241060696</v>
      </c>
      <c r="R95">
        <v>9.5893930763875712</v>
      </c>
      <c r="S95">
        <v>47.496993861148034</v>
      </c>
      <c r="T95">
        <v>30.498069742421368</v>
      </c>
      <c r="U95" s="114">
        <f t="shared" si="8"/>
        <v>158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265</v>
      </c>
      <c r="G96">
        <f t="shared" si="11"/>
        <v>158</v>
      </c>
      <c r="H96" s="112"/>
      <c r="I96">
        <f>BRPL_EOD!AE96+BRPL_EOD!AF96</f>
        <v>45</v>
      </c>
      <c r="J96">
        <f>BYPL_EOD!AE96+BYPL_EOD!AF96</f>
        <v>25.42</v>
      </c>
      <c r="K96">
        <f>MES_EOD!AE96+MES_EOD!AF96</f>
        <v>9.59</v>
      </c>
      <c r="L96">
        <f>NDMC_EOD!AE96+NDMC_EOD!AF96</f>
        <v>47.5</v>
      </c>
      <c r="M96">
        <f>TPDDL_EOD!AE96+TPDDL_EOD!AF96</f>
        <v>30.5</v>
      </c>
      <c r="N96">
        <f t="shared" si="6"/>
        <v>158.01</v>
      </c>
      <c r="O96" s="112">
        <f t="shared" si="7"/>
        <v>-9.9999999999909051E-3</v>
      </c>
      <c r="P96">
        <v>44.997152078982346</v>
      </c>
      <c r="Q96">
        <v>25.418391241060696</v>
      </c>
      <c r="R96">
        <v>9.5893930763875712</v>
      </c>
      <c r="S96">
        <v>47.496993861148034</v>
      </c>
      <c r="T96">
        <v>30.498069742421368</v>
      </c>
      <c r="U96" s="114">
        <f t="shared" si="8"/>
        <v>158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265</v>
      </c>
      <c r="G97">
        <f t="shared" si="11"/>
        <v>158</v>
      </c>
      <c r="H97" s="112"/>
      <c r="I97">
        <f>BRPL_EOD!AE97+BRPL_EOD!AF97</f>
        <v>45</v>
      </c>
      <c r="J97">
        <f>BYPL_EOD!AE97+BYPL_EOD!AF97</f>
        <v>25.42</v>
      </c>
      <c r="K97">
        <f>MES_EOD!AE97+MES_EOD!AF97</f>
        <v>9.59</v>
      </c>
      <c r="L97">
        <f>NDMC_EOD!AE97+NDMC_EOD!AF97</f>
        <v>47.5</v>
      </c>
      <c r="M97">
        <f>TPDDL_EOD!AE97+TPDDL_EOD!AF97</f>
        <v>30.5</v>
      </c>
      <c r="N97">
        <f t="shared" si="6"/>
        <v>158.01</v>
      </c>
      <c r="O97" s="112">
        <f t="shared" si="7"/>
        <v>-9.9999999999909051E-3</v>
      </c>
      <c r="P97">
        <v>44.997152078982346</v>
      </c>
      <c r="Q97">
        <v>25.418391241060696</v>
      </c>
      <c r="R97">
        <v>9.5893930763875712</v>
      </c>
      <c r="S97">
        <v>47.496993861148034</v>
      </c>
      <c r="T97">
        <v>30.498069742421368</v>
      </c>
      <c r="U97" s="114">
        <f t="shared" si="8"/>
        <v>158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265</v>
      </c>
      <c r="G98">
        <f t="shared" si="11"/>
        <v>158</v>
      </c>
      <c r="H98" s="112"/>
      <c r="I98">
        <f>BRPL_EOD!AE98+BRPL_EOD!AF98</f>
        <v>45</v>
      </c>
      <c r="J98">
        <f>BYPL_EOD!AE98+BYPL_EOD!AF98</f>
        <v>25.42</v>
      </c>
      <c r="K98">
        <f>MES_EOD!AE98+MES_EOD!AF98</f>
        <v>9.59</v>
      </c>
      <c r="L98">
        <f>NDMC_EOD!AE98+NDMC_EOD!AF98</f>
        <v>47.5</v>
      </c>
      <c r="M98">
        <f>TPDDL_EOD!AE98+TPDDL_EOD!AF98</f>
        <v>30.5</v>
      </c>
      <c r="N98">
        <f t="shared" si="6"/>
        <v>158.01</v>
      </c>
      <c r="O98" s="112">
        <f t="shared" si="7"/>
        <v>-9.9999999999909051E-3</v>
      </c>
      <c r="P98">
        <v>44.997152078982346</v>
      </c>
      <c r="Q98">
        <v>25.418391241060696</v>
      </c>
      <c r="R98">
        <v>9.5893930763875712</v>
      </c>
      <c r="S98">
        <v>47.496993861148034</v>
      </c>
      <c r="T98">
        <v>30.498069742421368</v>
      </c>
      <c r="U98" s="114">
        <f t="shared" si="8"/>
        <v>158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3.7614999999999998</v>
      </c>
      <c r="E99" s="114">
        <f t="shared" si="12"/>
        <v>0</v>
      </c>
      <c r="F99" s="114">
        <f t="shared" si="12"/>
        <v>6.36</v>
      </c>
      <c r="G99" s="114">
        <f t="shared" si="12"/>
        <v>3.7614999999999998</v>
      </c>
      <c r="H99" s="114"/>
      <c r="I99" s="114">
        <f t="shared" si="12"/>
        <v>1.0770675000000001</v>
      </c>
      <c r="J99" s="114">
        <f t="shared" si="12"/>
        <v>0.60727500000000012</v>
      </c>
      <c r="K99" s="114">
        <f t="shared" si="12"/>
        <v>0.22713249999999996</v>
      </c>
      <c r="L99" s="114">
        <f t="shared" si="12"/>
        <v>1.1255224999999993</v>
      </c>
      <c r="M99" s="114">
        <f t="shared" si="12"/>
        <v>0.72454249999999942</v>
      </c>
      <c r="N99" s="114">
        <f t="shared" si="12"/>
        <v>3.7615400000000005</v>
      </c>
      <c r="O99" s="114">
        <f t="shared" si="12"/>
        <v>-3.9999999999977831E-5</v>
      </c>
      <c r="P99" s="114">
        <f t="shared" si="12"/>
        <v>1.0770561004535009</v>
      </c>
      <c r="Q99" s="114">
        <f t="shared" si="12"/>
        <v>0.60726856543327257</v>
      </c>
      <c r="R99" s="114">
        <f t="shared" si="12"/>
        <v>0.22713007266728519</v>
      </c>
      <c r="S99" s="114">
        <f t="shared" si="12"/>
        <v>1.1255104796289888</v>
      </c>
      <c r="T99" s="114">
        <f t="shared" si="12"/>
        <v>0.72453478181695197</v>
      </c>
      <c r="U99" s="114">
        <f t="shared" si="12"/>
        <v>3.7614999999999998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8.2899999999999991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36.53</v>
      </c>
      <c r="O47" s="112">
        <f t="shared" si="1"/>
        <v>-0.23000000000000398</v>
      </c>
      <c r="P47">
        <v>15.064549685190253</v>
      </c>
      <c r="Q47">
        <v>8.2378045442102366</v>
      </c>
      <c r="R47">
        <v>0</v>
      </c>
      <c r="S47">
        <v>2.0669039145907471</v>
      </c>
      <c r="T47">
        <v>10.930741856008758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8.2899999999999991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36.53</v>
      </c>
      <c r="O48" s="112">
        <f t="shared" si="1"/>
        <v>-0.23000000000000398</v>
      </c>
      <c r="P48">
        <v>15.064549685190253</v>
      </c>
      <c r="Q48">
        <v>8.2378045442102366</v>
      </c>
      <c r="R48">
        <v>0</v>
      </c>
      <c r="S48">
        <v>2.0669039145907471</v>
      </c>
      <c r="T48">
        <v>10.930741856008758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-0.23000000000000398</v>
      </c>
      <c r="P52">
        <v>14.356459330143538</v>
      </c>
      <c r="Q52">
        <v>7.9482127779341392</v>
      </c>
      <c r="R52">
        <v>0</v>
      </c>
      <c r="S52">
        <v>2.0665353222628764</v>
      </c>
      <c r="T52">
        <v>10.928792569659441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-0.23000000000000398</v>
      </c>
      <c r="P53">
        <v>14.356459330143538</v>
      </c>
      <c r="Q53">
        <v>7.9482127779341392</v>
      </c>
      <c r="R53">
        <v>0</v>
      </c>
      <c r="S53">
        <v>2.0665353222628764</v>
      </c>
      <c r="T53">
        <v>10.928792569659441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13.45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34.53</v>
      </c>
      <c r="O54" s="112">
        <f t="shared" si="1"/>
        <v>-0.23000000000000398</v>
      </c>
      <c r="P54">
        <v>13.360411236605847</v>
      </c>
      <c r="Q54">
        <v>7.9467130031856348</v>
      </c>
      <c r="R54">
        <v>0</v>
      </c>
      <c r="S54">
        <v>2.066145380828265</v>
      </c>
      <c r="T54">
        <v>10.926730379380247</v>
      </c>
      <c r="U54" s="114">
        <f t="shared" si="2"/>
        <v>34.29999999999999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13.45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34.53</v>
      </c>
      <c r="O55" s="112">
        <f t="shared" si="1"/>
        <v>-0.23000000000000398</v>
      </c>
      <c r="P55">
        <v>13.360411236605847</v>
      </c>
      <c r="Q55">
        <v>7.9467130031856348</v>
      </c>
      <c r="R55">
        <v>0</v>
      </c>
      <c r="S55">
        <v>2.066145380828265</v>
      </c>
      <c r="T55">
        <v>10.926730379380247</v>
      </c>
      <c r="U55" s="114">
        <f t="shared" si="2"/>
        <v>34.29999999999999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13.45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34.53</v>
      </c>
      <c r="O56" s="112">
        <f t="shared" si="1"/>
        <v>-0.23000000000000398</v>
      </c>
      <c r="P56">
        <v>13.360411236605847</v>
      </c>
      <c r="Q56">
        <v>7.9467130031856348</v>
      </c>
      <c r="R56">
        <v>0</v>
      </c>
      <c r="S56">
        <v>2.066145380828265</v>
      </c>
      <c r="T56">
        <v>10.926730379380247</v>
      </c>
      <c r="U56" s="114">
        <f t="shared" si="2"/>
        <v>34.29999999999999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13.45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34.53</v>
      </c>
      <c r="O57" s="112">
        <f t="shared" si="1"/>
        <v>-0.23000000000000398</v>
      </c>
      <c r="P57">
        <v>13.360411236605847</v>
      </c>
      <c r="Q57">
        <v>7.9467130031856348</v>
      </c>
      <c r="R57">
        <v>0</v>
      </c>
      <c r="S57">
        <v>2.066145380828265</v>
      </c>
      <c r="T57">
        <v>10.926730379380247</v>
      </c>
      <c r="U57" s="114">
        <f t="shared" si="2"/>
        <v>34.29999999999999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13.45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34.53</v>
      </c>
      <c r="O58" s="112">
        <f t="shared" si="1"/>
        <v>-0.23000000000000398</v>
      </c>
      <c r="P58">
        <v>13.360411236605847</v>
      </c>
      <c r="Q58">
        <v>7.9467130031856348</v>
      </c>
      <c r="R58">
        <v>0</v>
      </c>
      <c r="S58">
        <v>2.066145380828265</v>
      </c>
      <c r="T58">
        <v>10.926730379380247</v>
      </c>
      <c r="U58" s="114">
        <f t="shared" si="2"/>
        <v>34.29999999999999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34.53</v>
      </c>
      <c r="O59" s="112">
        <f t="shared" si="1"/>
        <v>-0.23000000000000398</v>
      </c>
      <c r="P59">
        <v>13.360411236605847</v>
      </c>
      <c r="Q59">
        <v>7.9467130031856348</v>
      </c>
      <c r="R59">
        <v>0</v>
      </c>
      <c r="S59">
        <v>2.066145380828265</v>
      </c>
      <c r="T59">
        <v>10.926730379380247</v>
      </c>
      <c r="U59" s="114">
        <f t="shared" si="2"/>
        <v>34.29999999999999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34.53</v>
      </c>
      <c r="O60" s="112">
        <f t="shared" si="1"/>
        <v>-0.23000000000000398</v>
      </c>
      <c r="P60">
        <v>13.360411236605847</v>
      </c>
      <c r="Q60">
        <v>7.9467130031856348</v>
      </c>
      <c r="R60">
        <v>0</v>
      </c>
      <c r="S60">
        <v>2.066145380828265</v>
      </c>
      <c r="T60">
        <v>10.926730379380247</v>
      </c>
      <c r="U60" s="114">
        <f t="shared" si="2"/>
        <v>34.29999999999999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33.53</v>
      </c>
      <c r="O61" s="112">
        <f t="shared" si="1"/>
        <v>-0.23000000000000398</v>
      </c>
      <c r="P61">
        <v>12.364598866686547</v>
      </c>
      <c r="Q61">
        <v>7.9451237697584247</v>
      </c>
      <c r="R61">
        <v>0</v>
      </c>
      <c r="S61">
        <v>2.0657321801371902</v>
      </c>
      <c r="T61">
        <v>10.924545183417834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33.53</v>
      </c>
      <c r="O62" s="112">
        <f t="shared" si="1"/>
        <v>-0.23000000000000398</v>
      </c>
      <c r="P62">
        <v>12.364598866686547</v>
      </c>
      <c r="Q62">
        <v>7.9451237697584247</v>
      </c>
      <c r="R62">
        <v>0</v>
      </c>
      <c r="S62">
        <v>2.0657321801371902</v>
      </c>
      <c r="T62">
        <v>10.924545183417834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33.53</v>
      </c>
      <c r="O63" s="112">
        <f t="shared" si="1"/>
        <v>-0.23000000000000398</v>
      </c>
      <c r="P63">
        <v>12.364598866686547</v>
      </c>
      <c r="Q63">
        <v>7.9451237697584247</v>
      </c>
      <c r="R63">
        <v>0</v>
      </c>
      <c r="S63">
        <v>2.0657321801371902</v>
      </c>
      <c r="T63">
        <v>10.924545183417834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12.45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33.53</v>
      </c>
      <c r="O64" s="112">
        <f t="shared" si="1"/>
        <v>-0.23000000000000398</v>
      </c>
      <c r="P64">
        <v>12.364598866686547</v>
      </c>
      <c r="Q64">
        <v>7.9451237697584247</v>
      </c>
      <c r="R64">
        <v>0</v>
      </c>
      <c r="S64">
        <v>2.0657321801371902</v>
      </c>
      <c r="T64">
        <v>10.924545183417834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12.45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33.53</v>
      </c>
      <c r="O65" s="112">
        <f t="shared" si="1"/>
        <v>-0.23000000000000398</v>
      </c>
      <c r="P65">
        <v>12.364598866686547</v>
      </c>
      <c r="Q65">
        <v>7.9451237697584247</v>
      </c>
      <c r="R65">
        <v>0</v>
      </c>
      <c r="S65">
        <v>2.0657321801371902</v>
      </c>
      <c r="T65">
        <v>10.924545183417834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12.45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33.53</v>
      </c>
      <c r="O66" s="112">
        <f t="shared" si="1"/>
        <v>-0.23000000000000398</v>
      </c>
      <c r="P66">
        <v>12.364598866686547</v>
      </c>
      <c r="Q66">
        <v>7.9451237697584247</v>
      </c>
      <c r="R66">
        <v>0</v>
      </c>
      <c r="S66">
        <v>2.0657321801371902</v>
      </c>
      <c r="T66">
        <v>10.924545183417834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14.04</v>
      </c>
      <c r="J67">
        <f>BYPL_EOD!AA67+BYPL_EOD!AB67</f>
        <v>7.41</v>
      </c>
      <c r="K67">
        <f>MES_EOD!AA67+MES_EOD!AB67</f>
        <v>0</v>
      </c>
      <c r="L67">
        <f>NDMC_EOD!AA67+NDMC_EOD!AB67</f>
        <v>1.93</v>
      </c>
      <c r="M67">
        <f>TPDDL_EOD!AA67+TPDDL_EOD!AB67</f>
        <v>10.19</v>
      </c>
      <c r="N67">
        <f t="shared" ref="N67:N98" si="6">SUM(I67:M67)</f>
        <v>33.57</v>
      </c>
      <c r="O67" s="112">
        <f t="shared" ref="O67:O98" si="7">G67-N67</f>
        <v>-0.27000000000000313</v>
      </c>
      <c r="P67">
        <v>13.927077747989275</v>
      </c>
      <c r="Q67">
        <v>7.3504021447721177</v>
      </c>
      <c r="R67">
        <v>0</v>
      </c>
      <c r="S67">
        <v>1.9144772117962463</v>
      </c>
      <c r="T67">
        <v>10.108042895442358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14.04</v>
      </c>
      <c r="J68">
        <f>BYPL_EOD!AA68+BYPL_EOD!AB68</f>
        <v>7.41</v>
      </c>
      <c r="K68">
        <f>MES_EOD!AA68+MES_EOD!AB68</f>
        <v>0</v>
      </c>
      <c r="L68">
        <f>NDMC_EOD!AA68+NDMC_EOD!AB68</f>
        <v>1.93</v>
      </c>
      <c r="M68">
        <f>TPDDL_EOD!AA68+TPDDL_EOD!AB68</f>
        <v>10.19</v>
      </c>
      <c r="N68">
        <f t="shared" si="6"/>
        <v>33.57</v>
      </c>
      <c r="O68" s="112">
        <f t="shared" si="7"/>
        <v>-0.27000000000000313</v>
      </c>
      <c r="P68">
        <v>13.927077747989275</v>
      </c>
      <c r="Q68">
        <v>7.3504021447721177</v>
      </c>
      <c r="R68">
        <v>0</v>
      </c>
      <c r="S68">
        <v>1.9144772117962463</v>
      </c>
      <c r="T68">
        <v>10.108042895442358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14.04</v>
      </c>
      <c r="J69">
        <f>BYPL_EOD!AA69+BYPL_EOD!AB69</f>
        <v>7.41</v>
      </c>
      <c r="K69">
        <f>MES_EOD!AA69+MES_EOD!AB69</f>
        <v>0</v>
      </c>
      <c r="L69">
        <f>NDMC_EOD!AA69+NDMC_EOD!AB69</f>
        <v>1.93</v>
      </c>
      <c r="M69">
        <f>TPDDL_EOD!AA69+TPDDL_EOD!AB69</f>
        <v>10.19</v>
      </c>
      <c r="N69">
        <f t="shared" si="6"/>
        <v>33.57</v>
      </c>
      <c r="O69" s="112">
        <f t="shared" si="7"/>
        <v>-0.27000000000000313</v>
      </c>
      <c r="P69">
        <v>13.927077747989275</v>
      </c>
      <c r="Q69">
        <v>7.3504021447721177</v>
      </c>
      <c r="R69">
        <v>0</v>
      </c>
      <c r="S69">
        <v>1.9144772117962463</v>
      </c>
      <c r="T69">
        <v>10.108042895442358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14.04</v>
      </c>
      <c r="J70">
        <f>BYPL_EOD!AA70+BYPL_EOD!AB70</f>
        <v>7.41</v>
      </c>
      <c r="K70">
        <f>MES_EOD!AA70+MES_EOD!AB70</f>
        <v>0</v>
      </c>
      <c r="L70">
        <f>NDMC_EOD!AA70+NDMC_EOD!AB70</f>
        <v>1.93</v>
      </c>
      <c r="M70">
        <f>TPDDL_EOD!AA70+TPDDL_EOD!AB70</f>
        <v>10.19</v>
      </c>
      <c r="N70">
        <f t="shared" si="6"/>
        <v>33.57</v>
      </c>
      <c r="O70" s="112">
        <f t="shared" si="7"/>
        <v>-0.27000000000000313</v>
      </c>
      <c r="P70">
        <v>13.927077747989275</v>
      </c>
      <c r="Q70">
        <v>7.3504021447721177</v>
      </c>
      <c r="R70">
        <v>0</v>
      </c>
      <c r="S70">
        <v>1.9144772117962463</v>
      </c>
      <c r="T70">
        <v>10.108042895442358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33.299999999999997</v>
      </c>
      <c r="E71">
        <f>GT!N71</f>
        <v>0</v>
      </c>
      <c r="F71">
        <f t="shared" si="10"/>
        <v>72</v>
      </c>
      <c r="G71">
        <f t="shared" si="11"/>
        <v>33.299999999999997</v>
      </c>
      <c r="H71" s="112"/>
      <c r="I71">
        <f>BRPL_EOD!AA71+BRPL_EOD!AB71</f>
        <v>14.04</v>
      </c>
      <c r="J71">
        <f>BYPL_EOD!AA71+BYPL_EOD!AB71</f>
        <v>7.41</v>
      </c>
      <c r="K71">
        <f>MES_EOD!AA71+MES_EOD!AB71</f>
        <v>0</v>
      </c>
      <c r="L71">
        <f>NDMC_EOD!AA71+NDMC_EOD!AB71</f>
        <v>1.93</v>
      </c>
      <c r="M71">
        <f>TPDDL_EOD!AA71+TPDDL_EOD!AB71</f>
        <v>10.19</v>
      </c>
      <c r="N71">
        <f t="shared" si="6"/>
        <v>33.57</v>
      </c>
      <c r="O71" s="112">
        <f t="shared" si="7"/>
        <v>-0.27000000000000313</v>
      </c>
      <c r="P71">
        <v>13.927077747989275</v>
      </c>
      <c r="Q71">
        <v>7.3504021447721177</v>
      </c>
      <c r="R71">
        <v>0</v>
      </c>
      <c r="S71">
        <v>1.9144772117962463</v>
      </c>
      <c r="T71">
        <v>10.108042895442358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33.299999999999997</v>
      </c>
      <c r="E72">
        <f>GT!N72</f>
        <v>0</v>
      </c>
      <c r="F72">
        <f t="shared" si="10"/>
        <v>72</v>
      </c>
      <c r="G72">
        <f t="shared" si="11"/>
        <v>33.299999999999997</v>
      </c>
      <c r="H72" s="112"/>
      <c r="I72">
        <f>BRPL_EOD!AA72+BRPL_EOD!AB72</f>
        <v>14.04</v>
      </c>
      <c r="J72">
        <f>BYPL_EOD!AA72+BYPL_EOD!AB72</f>
        <v>7.41</v>
      </c>
      <c r="K72">
        <f>MES_EOD!AA72+MES_EOD!AB72</f>
        <v>0</v>
      </c>
      <c r="L72">
        <f>NDMC_EOD!AA72+NDMC_EOD!AB72</f>
        <v>1.93</v>
      </c>
      <c r="M72">
        <f>TPDDL_EOD!AA72+TPDDL_EOD!AB72</f>
        <v>10.19</v>
      </c>
      <c r="N72">
        <f t="shared" si="6"/>
        <v>33.57</v>
      </c>
      <c r="O72" s="112">
        <f t="shared" si="7"/>
        <v>-0.27000000000000313</v>
      </c>
      <c r="P72">
        <v>13.927077747989275</v>
      </c>
      <c r="Q72">
        <v>7.3504021447721177</v>
      </c>
      <c r="R72">
        <v>0</v>
      </c>
      <c r="S72">
        <v>1.9144772117962463</v>
      </c>
      <c r="T72">
        <v>10.108042895442358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72</v>
      </c>
      <c r="G73">
        <f t="shared" si="11"/>
        <v>33.299999999999997</v>
      </c>
      <c r="H73" s="112"/>
      <c r="I73">
        <f>BRPL_EOD!AA73+BRPL_EOD!AB73</f>
        <v>14.04</v>
      </c>
      <c r="J73">
        <f>BYPL_EOD!AA73+BYPL_EOD!AB73</f>
        <v>7.41</v>
      </c>
      <c r="K73">
        <f>MES_EOD!AA73+MES_EOD!AB73</f>
        <v>0</v>
      </c>
      <c r="L73">
        <f>NDMC_EOD!AA73+NDMC_EOD!AB73</f>
        <v>1.93</v>
      </c>
      <c r="M73">
        <f>TPDDL_EOD!AA73+TPDDL_EOD!AB73</f>
        <v>10.19</v>
      </c>
      <c r="N73">
        <f t="shared" si="6"/>
        <v>33.57</v>
      </c>
      <c r="O73" s="112">
        <f t="shared" si="7"/>
        <v>-0.27000000000000313</v>
      </c>
      <c r="P73">
        <v>13.927077747989275</v>
      </c>
      <c r="Q73">
        <v>7.3504021447721177</v>
      </c>
      <c r="R73">
        <v>0</v>
      </c>
      <c r="S73">
        <v>1.9144772117962463</v>
      </c>
      <c r="T73">
        <v>10.108042895442358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12"/>
      <c r="I74">
        <f>BRPL_EOD!AA74+BRPL_EOD!AB74</f>
        <v>14.04</v>
      </c>
      <c r="J74">
        <f>BYPL_EOD!AA74+BYPL_EOD!AB74</f>
        <v>7.41</v>
      </c>
      <c r="K74">
        <f>MES_EOD!AA74+MES_EOD!AB74</f>
        <v>0</v>
      </c>
      <c r="L74">
        <f>NDMC_EOD!AA74+NDMC_EOD!AB74</f>
        <v>1.93</v>
      </c>
      <c r="M74">
        <f>TPDDL_EOD!AA74+TPDDL_EOD!AB74</f>
        <v>10.19</v>
      </c>
      <c r="N74">
        <f t="shared" si="6"/>
        <v>33.57</v>
      </c>
      <c r="O74" s="112">
        <f t="shared" si="7"/>
        <v>-0.27000000000000313</v>
      </c>
      <c r="P74">
        <v>13.927077747989275</v>
      </c>
      <c r="Q74">
        <v>7.3504021447721177</v>
      </c>
      <c r="R74">
        <v>0</v>
      </c>
      <c r="S74">
        <v>1.9144772117962463</v>
      </c>
      <c r="T74">
        <v>10.108042895442358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12"/>
      <c r="I75">
        <f>BRPL_EOD!AA75+BRPL_EOD!AB75</f>
        <v>14.04</v>
      </c>
      <c r="J75">
        <f>BYPL_EOD!AA75+BYPL_EOD!AB75</f>
        <v>7.41</v>
      </c>
      <c r="K75">
        <f>MES_EOD!AA75+MES_EOD!AB75</f>
        <v>0</v>
      </c>
      <c r="L75">
        <f>NDMC_EOD!AA75+NDMC_EOD!AB75</f>
        <v>1.93</v>
      </c>
      <c r="M75">
        <f>TPDDL_EOD!AA75+TPDDL_EOD!AB75</f>
        <v>10.19</v>
      </c>
      <c r="N75">
        <f t="shared" si="6"/>
        <v>33.57</v>
      </c>
      <c r="O75" s="112">
        <f t="shared" si="7"/>
        <v>3.0000000000001137E-2</v>
      </c>
      <c r="P75">
        <v>14.05254691689008</v>
      </c>
      <c r="Q75">
        <v>7.4166219839142098</v>
      </c>
      <c r="R75">
        <v>0</v>
      </c>
      <c r="S75">
        <v>1.9317247542448615</v>
      </c>
      <c r="T75">
        <v>10.199106344950849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12"/>
      <c r="I76">
        <f>BRPL_EOD!AA76+BRPL_EOD!AB76</f>
        <v>14.04</v>
      </c>
      <c r="J76">
        <f>BYPL_EOD!AA76+BYPL_EOD!AB76</f>
        <v>7.41</v>
      </c>
      <c r="K76">
        <f>MES_EOD!AA76+MES_EOD!AB76</f>
        <v>0</v>
      </c>
      <c r="L76">
        <f>NDMC_EOD!AA76+NDMC_EOD!AB76</f>
        <v>1.93</v>
      </c>
      <c r="M76">
        <f>TPDDL_EOD!AA76+TPDDL_EOD!AB76</f>
        <v>10.19</v>
      </c>
      <c r="N76">
        <f t="shared" si="6"/>
        <v>33.57</v>
      </c>
      <c r="O76" s="112">
        <f t="shared" si="7"/>
        <v>3.0000000000001137E-2</v>
      </c>
      <c r="P76">
        <v>14.05254691689008</v>
      </c>
      <c r="Q76">
        <v>7.4166219839142098</v>
      </c>
      <c r="R76">
        <v>0</v>
      </c>
      <c r="S76">
        <v>1.9317247542448615</v>
      </c>
      <c r="T76">
        <v>10.199106344950849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14.46</v>
      </c>
      <c r="J77">
        <f>BYPL_EOD!AA77+BYPL_EOD!AB77</f>
        <v>7.63</v>
      </c>
      <c r="K77">
        <f>MES_EOD!AA77+MES_EOD!AB77</f>
        <v>0</v>
      </c>
      <c r="L77">
        <f>NDMC_EOD!AA77+NDMC_EOD!AB77</f>
        <v>1.98</v>
      </c>
      <c r="M77">
        <f>TPDDL_EOD!AA77+TPDDL_EOD!AB77</f>
        <v>10.49</v>
      </c>
      <c r="N77">
        <f t="shared" si="6"/>
        <v>34.56</v>
      </c>
      <c r="O77" s="112">
        <f t="shared" si="7"/>
        <v>3.9999999999999147E-2</v>
      </c>
      <c r="P77">
        <v>14.476736111111112</v>
      </c>
      <c r="Q77">
        <v>7.638831018518518</v>
      </c>
      <c r="R77">
        <v>0</v>
      </c>
      <c r="S77">
        <v>1.9822916666666666</v>
      </c>
      <c r="T77">
        <v>10.502141203703705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14.46</v>
      </c>
      <c r="J78">
        <f>BYPL_EOD!AA78+BYPL_EOD!AB78</f>
        <v>7.63</v>
      </c>
      <c r="K78">
        <f>MES_EOD!AA78+MES_EOD!AB78</f>
        <v>0</v>
      </c>
      <c r="L78">
        <f>NDMC_EOD!AA78+NDMC_EOD!AB78</f>
        <v>1.98</v>
      </c>
      <c r="M78">
        <f>TPDDL_EOD!AA78+TPDDL_EOD!AB78</f>
        <v>10.49</v>
      </c>
      <c r="N78">
        <f t="shared" si="6"/>
        <v>34.56</v>
      </c>
      <c r="O78" s="112">
        <f t="shared" si="7"/>
        <v>3.9999999999999147E-2</v>
      </c>
      <c r="P78">
        <v>14.476736111111112</v>
      </c>
      <c r="Q78">
        <v>7.638831018518518</v>
      </c>
      <c r="R78">
        <v>0</v>
      </c>
      <c r="S78">
        <v>1.9822916666666666</v>
      </c>
      <c r="T78">
        <v>10.502141203703705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14.87</v>
      </c>
      <c r="J79">
        <f>BYPL_EOD!AA79+BYPL_EOD!AB79</f>
        <v>7.85</v>
      </c>
      <c r="K79">
        <f>MES_EOD!AA79+MES_EOD!AB79</f>
        <v>0</v>
      </c>
      <c r="L79">
        <f>NDMC_EOD!AA79+NDMC_EOD!AB79</f>
        <v>2.04</v>
      </c>
      <c r="M79">
        <f>TPDDL_EOD!AA79+TPDDL_EOD!AB79</f>
        <v>10.79</v>
      </c>
      <c r="N79">
        <f t="shared" si="6"/>
        <v>35.549999999999997</v>
      </c>
      <c r="O79" s="112">
        <f t="shared" si="7"/>
        <v>5.0000000000004263E-2</v>
      </c>
      <c r="P79">
        <v>14.890914205344586</v>
      </c>
      <c r="Q79">
        <v>7.8610407876230664</v>
      </c>
      <c r="R79">
        <v>0</v>
      </c>
      <c r="S79">
        <v>2.0428691983122365</v>
      </c>
      <c r="T79">
        <v>10.805175808720113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14.87</v>
      </c>
      <c r="J80">
        <f>BYPL_EOD!AA80+BYPL_EOD!AB80</f>
        <v>7.85</v>
      </c>
      <c r="K80">
        <f>MES_EOD!AA80+MES_EOD!AB80</f>
        <v>0</v>
      </c>
      <c r="L80">
        <f>NDMC_EOD!AA80+NDMC_EOD!AB80</f>
        <v>2.04</v>
      </c>
      <c r="M80">
        <f>TPDDL_EOD!AA80+TPDDL_EOD!AB80</f>
        <v>10.79</v>
      </c>
      <c r="N80">
        <f t="shared" si="6"/>
        <v>35.549999999999997</v>
      </c>
      <c r="O80" s="112">
        <f t="shared" si="7"/>
        <v>5.0000000000004263E-2</v>
      </c>
      <c r="P80">
        <v>14.890914205344586</v>
      </c>
      <c r="Q80">
        <v>7.8610407876230664</v>
      </c>
      <c r="R80">
        <v>0</v>
      </c>
      <c r="S80">
        <v>2.0428691983122365</v>
      </c>
      <c r="T80">
        <v>10.805175808720113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14.87</v>
      </c>
      <c r="J81">
        <f>BYPL_EOD!AA81+BYPL_EOD!AB81</f>
        <v>7.85</v>
      </c>
      <c r="K81">
        <f>MES_EOD!AA81+MES_EOD!AB81</f>
        <v>0</v>
      </c>
      <c r="L81">
        <f>NDMC_EOD!AA81+NDMC_EOD!AB81</f>
        <v>2.04</v>
      </c>
      <c r="M81">
        <f>TPDDL_EOD!AA81+TPDDL_EOD!AB81</f>
        <v>10.79</v>
      </c>
      <c r="N81">
        <f t="shared" si="6"/>
        <v>35.549999999999997</v>
      </c>
      <c r="O81" s="112">
        <f t="shared" si="7"/>
        <v>5.0000000000004263E-2</v>
      </c>
      <c r="P81">
        <v>14.890914205344586</v>
      </c>
      <c r="Q81">
        <v>7.8610407876230664</v>
      </c>
      <c r="R81">
        <v>0</v>
      </c>
      <c r="S81">
        <v>2.0428691983122365</v>
      </c>
      <c r="T81">
        <v>10.805175808720113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14.87</v>
      </c>
      <c r="J82">
        <f>BYPL_EOD!AA82+BYPL_EOD!AB82</f>
        <v>7.85</v>
      </c>
      <c r="K82">
        <f>MES_EOD!AA82+MES_EOD!AB82</f>
        <v>0</v>
      </c>
      <c r="L82">
        <f>NDMC_EOD!AA82+NDMC_EOD!AB82</f>
        <v>2.04</v>
      </c>
      <c r="M82">
        <f>TPDDL_EOD!AA82+TPDDL_EOD!AB82</f>
        <v>10.79</v>
      </c>
      <c r="N82">
        <f t="shared" si="6"/>
        <v>35.549999999999997</v>
      </c>
      <c r="O82" s="112">
        <f t="shared" si="7"/>
        <v>5.0000000000004263E-2</v>
      </c>
      <c r="P82">
        <v>14.890914205344586</v>
      </c>
      <c r="Q82">
        <v>7.8610407876230664</v>
      </c>
      <c r="R82">
        <v>0</v>
      </c>
      <c r="S82">
        <v>2.0428691983122365</v>
      </c>
      <c r="T82">
        <v>10.805175808720113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14.87</v>
      </c>
      <c r="J83">
        <f>BYPL_EOD!AA83+BYPL_EOD!AB83</f>
        <v>7.85</v>
      </c>
      <c r="K83">
        <f>MES_EOD!AA83+MES_EOD!AB83</f>
        <v>0</v>
      </c>
      <c r="L83">
        <f>NDMC_EOD!AA83+NDMC_EOD!AB83</f>
        <v>2.04</v>
      </c>
      <c r="M83">
        <f>TPDDL_EOD!AA83+TPDDL_EOD!AB83</f>
        <v>10.79</v>
      </c>
      <c r="N83">
        <f t="shared" si="6"/>
        <v>35.549999999999997</v>
      </c>
      <c r="O83" s="112">
        <f t="shared" si="7"/>
        <v>5.0000000000004263E-2</v>
      </c>
      <c r="P83">
        <v>14.890914205344586</v>
      </c>
      <c r="Q83">
        <v>7.8610407876230664</v>
      </c>
      <c r="R83">
        <v>0</v>
      </c>
      <c r="S83">
        <v>2.0428691983122365</v>
      </c>
      <c r="T83">
        <v>10.805175808720113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14.87</v>
      </c>
      <c r="J84">
        <f>BYPL_EOD!AA84+BYPL_EOD!AB84</f>
        <v>7.85</v>
      </c>
      <c r="K84">
        <f>MES_EOD!AA84+MES_EOD!AB84</f>
        <v>0</v>
      </c>
      <c r="L84">
        <f>NDMC_EOD!AA84+NDMC_EOD!AB84</f>
        <v>2.04</v>
      </c>
      <c r="M84">
        <f>TPDDL_EOD!AA84+TPDDL_EOD!AB84</f>
        <v>10.79</v>
      </c>
      <c r="N84">
        <f t="shared" si="6"/>
        <v>35.549999999999997</v>
      </c>
      <c r="O84" s="112">
        <f t="shared" si="7"/>
        <v>5.0000000000004263E-2</v>
      </c>
      <c r="P84">
        <v>14.890914205344586</v>
      </c>
      <c r="Q84">
        <v>7.8610407876230664</v>
      </c>
      <c r="R84">
        <v>0</v>
      </c>
      <c r="S84">
        <v>2.0428691983122365</v>
      </c>
      <c r="T84">
        <v>10.805175808720113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14.87</v>
      </c>
      <c r="J85">
        <f>BYPL_EOD!AA85+BYPL_EOD!AB85</f>
        <v>7.85</v>
      </c>
      <c r="K85">
        <f>MES_EOD!AA85+MES_EOD!AB85</f>
        <v>0</v>
      </c>
      <c r="L85">
        <f>NDMC_EOD!AA85+NDMC_EOD!AB85</f>
        <v>2.04</v>
      </c>
      <c r="M85">
        <f>TPDDL_EOD!AA85+TPDDL_EOD!AB85</f>
        <v>10.79</v>
      </c>
      <c r="N85">
        <f t="shared" si="6"/>
        <v>35.549999999999997</v>
      </c>
      <c r="O85" s="112">
        <f t="shared" si="7"/>
        <v>5.0000000000004263E-2</v>
      </c>
      <c r="P85">
        <v>14.890914205344586</v>
      </c>
      <c r="Q85">
        <v>7.8610407876230664</v>
      </c>
      <c r="R85">
        <v>0</v>
      </c>
      <c r="S85">
        <v>2.0428691983122365</v>
      </c>
      <c r="T85">
        <v>10.805175808720113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14.87</v>
      </c>
      <c r="J86">
        <f>BYPL_EOD!AA86+BYPL_EOD!AB86</f>
        <v>7.85</v>
      </c>
      <c r="K86">
        <f>MES_EOD!AA86+MES_EOD!AB86</f>
        <v>0</v>
      </c>
      <c r="L86">
        <f>NDMC_EOD!AA86+NDMC_EOD!AB86</f>
        <v>2.04</v>
      </c>
      <c r="M86">
        <f>TPDDL_EOD!AA86+TPDDL_EOD!AB86</f>
        <v>10.79</v>
      </c>
      <c r="N86">
        <f t="shared" si="6"/>
        <v>35.549999999999997</v>
      </c>
      <c r="O86" s="112">
        <f t="shared" si="7"/>
        <v>5.0000000000004263E-2</v>
      </c>
      <c r="P86">
        <v>14.890914205344586</v>
      </c>
      <c r="Q86">
        <v>7.8610407876230664</v>
      </c>
      <c r="R86">
        <v>0</v>
      </c>
      <c r="S86">
        <v>2.0428691983122365</v>
      </c>
      <c r="T86">
        <v>10.805175808720113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14.87</v>
      </c>
      <c r="J87">
        <f>BYPL_EOD!AA87+BYPL_EOD!AB87</f>
        <v>7.85</v>
      </c>
      <c r="K87">
        <f>MES_EOD!AA87+MES_EOD!AB87</f>
        <v>0</v>
      </c>
      <c r="L87">
        <f>NDMC_EOD!AA87+NDMC_EOD!AB87</f>
        <v>2.04</v>
      </c>
      <c r="M87">
        <f>TPDDL_EOD!AA87+TPDDL_EOD!AB87</f>
        <v>10.79</v>
      </c>
      <c r="N87">
        <f t="shared" si="6"/>
        <v>35.549999999999997</v>
      </c>
      <c r="O87" s="112">
        <f t="shared" si="7"/>
        <v>5.0000000000004263E-2</v>
      </c>
      <c r="P87">
        <v>14.890914205344586</v>
      </c>
      <c r="Q87">
        <v>7.8610407876230664</v>
      </c>
      <c r="R87">
        <v>0</v>
      </c>
      <c r="S87">
        <v>2.0428691983122365</v>
      </c>
      <c r="T87">
        <v>10.805175808720113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14.87</v>
      </c>
      <c r="J88">
        <f>BYPL_EOD!AA88+BYPL_EOD!AB88</f>
        <v>7.85</v>
      </c>
      <c r="K88">
        <f>MES_EOD!AA88+MES_EOD!AB88</f>
        <v>0</v>
      </c>
      <c r="L88">
        <f>NDMC_EOD!AA88+NDMC_EOD!AB88</f>
        <v>2.04</v>
      </c>
      <c r="M88">
        <f>TPDDL_EOD!AA88+TPDDL_EOD!AB88</f>
        <v>10.79</v>
      </c>
      <c r="N88">
        <f t="shared" si="6"/>
        <v>35.549999999999997</v>
      </c>
      <c r="O88" s="112">
        <f t="shared" si="7"/>
        <v>5.0000000000004263E-2</v>
      </c>
      <c r="P88">
        <v>14.890914205344586</v>
      </c>
      <c r="Q88">
        <v>7.8610407876230664</v>
      </c>
      <c r="R88">
        <v>0</v>
      </c>
      <c r="S88">
        <v>2.0428691983122365</v>
      </c>
      <c r="T88">
        <v>10.805175808720113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8.2899999999999991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36.53</v>
      </c>
      <c r="O89" s="112">
        <f t="shared" si="7"/>
        <v>7.0000000000000284E-2</v>
      </c>
      <c r="P89">
        <v>15.189050095811663</v>
      </c>
      <c r="Q89">
        <v>8.3058855735012305</v>
      </c>
      <c r="R89">
        <v>0</v>
      </c>
      <c r="S89">
        <v>2.0839857651245555</v>
      </c>
      <c r="T89">
        <v>11.021078565562551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8.2899999999999991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36.53</v>
      </c>
      <c r="O90" s="112">
        <f t="shared" si="7"/>
        <v>7.0000000000000284E-2</v>
      </c>
      <c r="P90">
        <v>15.189050095811663</v>
      </c>
      <c r="Q90">
        <v>8.3058855735012305</v>
      </c>
      <c r="R90">
        <v>0</v>
      </c>
      <c r="S90">
        <v>2.0839857651245555</v>
      </c>
      <c r="T90">
        <v>11.021078565562551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8.2899999999999991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36.53</v>
      </c>
      <c r="O91" s="112">
        <f t="shared" si="7"/>
        <v>7.0000000000000284E-2</v>
      </c>
      <c r="P91">
        <v>15.189050095811663</v>
      </c>
      <c r="Q91">
        <v>8.3058855735012305</v>
      </c>
      <c r="R91">
        <v>0</v>
      </c>
      <c r="S91">
        <v>2.0839857651245555</v>
      </c>
      <c r="T91">
        <v>11.021078565562551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8.2899999999999991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36.53</v>
      </c>
      <c r="O92" s="112">
        <f t="shared" si="7"/>
        <v>7.0000000000000284E-2</v>
      </c>
      <c r="P92">
        <v>15.189050095811663</v>
      </c>
      <c r="Q92">
        <v>8.3058855735012305</v>
      </c>
      <c r="R92">
        <v>0</v>
      </c>
      <c r="S92">
        <v>2.0839857651245555</v>
      </c>
      <c r="T92">
        <v>11.021078565562551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8.2899999999999991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36.53</v>
      </c>
      <c r="O93" s="112">
        <f t="shared" si="7"/>
        <v>7.0000000000000284E-2</v>
      </c>
      <c r="P93">
        <v>15.189050095811663</v>
      </c>
      <c r="Q93">
        <v>8.3058855735012305</v>
      </c>
      <c r="R93">
        <v>0</v>
      </c>
      <c r="S93">
        <v>2.0839857651245555</v>
      </c>
      <c r="T93">
        <v>11.021078565562551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8.2899999999999991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36.53</v>
      </c>
      <c r="O94" s="112">
        <f t="shared" si="7"/>
        <v>7.0000000000000284E-2</v>
      </c>
      <c r="P94">
        <v>15.189050095811663</v>
      </c>
      <c r="Q94">
        <v>8.3058855735012305</v>
      </c>
      <c r="R94">
        <v>0</v>
      </c>
      <c r="S94">
        <v>2.0839857651245555</v>
      </c>
      <c r="T94">
        <v>11.021078565562551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8.2899999999999991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36.53</v>
      </c>
      <c r="O95" s="112">
        <f t="shared" si="7"/>
        <v>7.0000000000000284E-2</v>
      </c>
      <c r="P95">
        <v>15.189050095811663</v>
      </c>
      <c r="Q95">
        <v>8.3058855735012305</v>
      </c>
      <c r="R95">
        <v>0</v>
      </c>
      <c r="S95">
        <v>2.0839857651245555</v>
      </c>
      <c r="T95">
        <v>11.021078565562551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0.86619999999999997</v>
      </c>
      <c r="E99" s="114">
        <f t="shared" si="12"/>
        <v>0</v>
      </c>
      <c r="F99" s="114">
        <f t="shared" si="12"/>
        <v>1.728</v>
      </c>
      <c r="G99" s="114">
        <f t="shared" si="12"/>
        <v>0.86619999999999997</v>
      </c>
      <c r="H99" s="114"/>
      <c r="I99" s="114">
        <f t="shared" si="12"/>
        <v>0.35765249999999993</v>
      </c>
      <c r="J99" s="114">
        <f t="shared" si="12"/>
        <v>0.1971675</v>
      </c>
      <c r="K99" s="114">
        <f t="shared" si="12"/>
        <v>0</v>
      </c>
      <c r="L99" s="114">
        <f t="shared" si="12"/>
        <v>4.9395000000000008E-2</v>
      </c>
      <c r="M99" s="114">
        <f t="shared" si="12"/>
        <v>0.26319500000000001</v>
      </c>
      <c r="N99" s="114">
        <f t="shared" si="12"/>
        <v>0.86741000000000146</v>
      </c>
      <c r="O99" s="114">
        <f t="shared" si="12"/>
        <v>-1.2100000000000151E-3</v>
      </c>
      <c r="P99" s="114">
        <f t="shared" si="12"/>
        <v>0.35717706788659537</v>
      </c>
      <c r="Q99" s="114">
        <f t="shared" si="12"/>
        <v>0.19689047127781911</v>
      </c>
      <c r="R99" s="114">
        <f t="shared" si="12"/>
        <v>0</v>
      </c>
      <c r="S99" s="114">
        <f t="shared" si="12"/>
        <v>4.9321667627985462E-2</v>
      </c>
      <c r="T99" s="114">
        <f t="shared" si="12"/>
        <v>0.26281079320760037</v>
      </c>
      <c r="U99" s="114">
        <f t="shared" si="12"/>
        <v>0.86619999999999997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218.95999999999998</v>
      </c>
      <c r="E3">
        <f>BAWANA!AM3</f>
        <v>0</v>
      </c>
      <c r="F3">
        <f>(B3+C3)*0.8</f>
        <v>256</v>
      </c>
      <c r="G3">
        <f>(D3+E3)</f>
        <v>218.95999999999998</v>
      </c>
      <c r="H3" s="112"/>
      <c r="I3">
        <f>BRPL_EOD!AI3+BRPL_EOD!AJ3</f>
        <v>79.430000000000007</v>
      </c>
      <c r="J3">
        <f>BYPL_EOD!AI3+BYPL_EOD!AJ3</f>
        <v>45.93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218.97000000000003</v>
      </c>
      <c r="O3" s="112">
        <f t="shared" ref="O3:O66" si="1">G3-N3</f>
        <v>-1.0000000000047748E-2</v>
      </c>
      <c r="P3">
        <v>79.426372562451462</v>
      </c>
      <c r="Q3">
        <v>45.927902452390725</v>
      </c>
      <c r="R3">
        <v>4.9997716582180196</v>
      </c>
      <c r="S3">
        <v>18.999132301228475</v>
      </c>
      <c r="T3">
        <v>69.60682102571127</v>
      </c>
      <c r="U3" s="114">
        <f t="shared" ref="U3:U66" si="2">SUM(P3:T3)</f>
        <v>218.95999999999995</v>
      </c>
      <c r="V3" s="112">
        <f t="shared" ref="V3:V66" si="3">G3-U3</f>
        <v>0</v>
      </c>
      <c r="Y3">
        <f>BAWANA!AW3+BAWANA!AX3</f>
        <v>25.52</v>
      </c>
      <c r="Z3">
        <f>BAWANA!BD3+BAWANA!BE3</f>
        <v>25.52</v>
      </c>
      <c r="AA3">
        <f>BAWANA!X3+BAWANA!Y3</f>
        <v>25.52</v>
      </c>
      <c r="AB3">
        <f>BAWANA!AE3+BAWANA!AF3</f>
        <v>25.52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218.95999999999998</v>
      </c>
      <c r="H4" s="112"/>
      <c r="I4">
        <f>BRPL_EOD!AI4+BRPL_EOD!AJ4</f>
        <v>79.430000000000007</v>
      </c>
      <c r="J4">
        <f>BYPL_EOD!AI4+BYPL_EOD!AJ4</f>
        <v>45.93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218.97000000000003</v>
      </c>
      <c r="O4" s="112">
        <f t="shared" si="1"/>
        <v>-1.0000000000047748E-2</v>
      </c>
      <c r="P4">
        <v>79.426372562451462</v>
      </c>
      <c r="Q4">
        <v>45.927902452390725</v>
      </c>
      <c r="R4">
        <v>4.9997716582180196</v>
      </c>
      <c r="S4">
        <v>18.999132301228475</v>
      </c>
      <c r="T4">
        <v>69.60682102571127</v>
      </c>
      <c r="U4" s="114">
        <f t="shared" si="2"/>
        <v>218.95999999999995</v>
      </c>
      <c r="V4" s="112">
        <f t="shared" si="3"/>
        <v>0</v>
      </c>
      <c r="Y4">
        <f>BAWANA!AW4+BAWANA!AX4</f>
        <v>25.52</v>
      </c>
      <c r="Z4">
        <f>BAWANA!BD4+BAWANA!BE4</f>
        <v>25.52</v>
      </c>
      <c r="AA4">
        <f>BAWANA!X4+BAWANA!Y4</f>
        <v>25.52</v>
      </c>
      <c r="AB4">
        <f>BAWANA!AE4+BAWANA!AF4</f>
        <v>25.52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218.95999999999998</v>
      </c>
      <c r="E5">
        <f>BAWANA!AM5</f>
        <v>0</v>
      </c>
      <c r="F5">
        <f t="shared" si="4"/>
        <v>256</v>
      </c>
      <c r="G5">
        <f t="shared" si="5"/>
        <v>218.95999999999998</v>
      </c>
      <c r="H5" s="112"/>
      <c r="I5">
        <f>BRPL_EOD!AI5+BRPL_EOD!AJ5</f>
        <v>79.430000000000007</v>
      </c>
      <c r="J5">
        <f>BYPL_EOD!AI5+BYPL_EOD!AJ5</f>
        <v>45.93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218.97000000000003</v>
      </c>
      <c r="O5" s="112">
        <f t="shared" si="1"/>
        <v>-1.0000000000047748E-2</v>
      </c>
      <c r="P5">
        <v>79.426372562451462</v>
      </c>
      <c r="Q5">
        <v>45.927902452390725</v>
      </c>
      <c r="R5">
        <v>4.9997716582180196</v>
      </c>
      <c r="S5">
        <v>18.999132301228475</v>
      </c>
      <c r="T5">
        <v>69.60682102571127</v>
      </c>
      <c r="U5" s="114">
        <f t="shared" si="2"/>
        <v>218.95999999999995</v>
      </c>
      <c r="V5" s="112">
        <f t="shared" si="3"/>
        <v>0</v>
      </c>
      <c r="Y5">
        <f>BAWANA!AW5+BAWANA!AX5</f>
        <v>25.52</v>
      </c>
      <c r="Z5">
        <f>BAWANA!BD5+BAWANA!BE5</f>
        <v>25.52</v>
      </c>
      <c r="AA5">
        <f>BAWANA!X5+BAWANA!Y5</f>
        <v>25.52</v>
      </c>
      <c r="AB5">
        <f>BAWANA!AE5+BAWANA!AF5</f>
        <v>25.52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218.95999999999998</v>
      </c>
      <c r="E6">
        <f>BAWANA!AM6</f>
        <v>0</v>
      </c>
      <c r="F6">
        <f t="shared" si="4"/>
        <v>256</v>
      </c>
      <c r="G6">
        <f t="shared" si="5"/>
        <v>218.95999999999998</v>
      </c>
      <c r="H6" s="112"/>
      <c r="I6">
        <f>BRPL_EOD!AI6+BRPL_EOD!AJ6</f>
        <v>79.430000000000007</v>
      </c>
      <c r="J6">
        <f>BYPL_EOD!AI6+BYPL_EOD!AJ6</f>
        <v>45.93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218.97000000000003</v>
      </c>
      <c r="O6" s="112">
        <f t="shared" si="1"/>
        <v>-1.0000000000047748E-2</v>
      </c>
      <c r="P6">
        <v>79.426372562451462</v>
      </c>
      <c r="Q6">
        <v>45.927902452390725</v>
      </c>
      <c r="R6">
        <v>4.9997716582180196</v>
      </c>
      <c r="S6">
        <v>18.999132301228475</v>
      </c>
      <c r="T6">
        <v>69.60682102571127</v>
      </c>
      <c r="U6" s="114">
        <f t="shared" si="2"/>
        <v>218.95999999999995</v>
      </c>
      <c r="V6" s="112">
        <f t="shared" si="3"/>
        <v>0</v>
      </c>
      <c r="Y6">
        <f>BAWANA!AW6+BAWANA!AX6</f>
        <v>25.52</v>
      </c>
      <c r="Z6">
        <f>BAWANA!BD6+BAWANA!BE6</f>
        <v>25.52</v>
      </c>
      <c r="AA6">
        <f>BAWANA!X6+BAWANA!Y6</f>
        <v>25.52</v>
      </c>
      <c r="AB6">
        <f>BAWANA!AE6+BAWANA!AF6</f>
        <v>25.52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218.95999999999998</v>
      </c>
      <c r="E25">
        <f>BAWANA!AM25</f>
        <v>0</v>
      </c>
      <c r="F25">
        <f t="shared" si="4"/>
        <v>256</v>
      </c>
      <c r="G25">
        <f t="shared" si="5"/>
        <v>218.95999999999998</v>
      </c>
      <c r="H25" s="112"/>
      <c r="I25">
        <f>BRPL_EOD!AI25+BRPL_EOD!AJ25</f>
        <v>79.430000000000007</v>
      </c>
      <c r="J25">
        <f>BYPL_EOD!AI25+BYPL_EOD!AJ25</f>
        <v>45.93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218.97000000000003</v>
      </c>
      <c r="O25" s="112">
        <f t="shared" si="1"/>
        <v>-1.0000000000047748E-2</v>
      </c>
      <c r="P25">
        <v>79.426372562451462</v>
      </c>
      <c r="Q25">
        <v>45.927902452390725</v>
      </c>
      <c r="R25">
        <v>4.9997716582180196</v>
      </c>
      <c r="S25">
        <v>18.999132301228475</v>
      </c>
      <c r="T25">
        <v>69.60682102571127</v>
      </c>
      <c r="U25" s="114">
        <f t="shared" si="2"/>
        <v>218.95999999999995</v>
      </c>
      <c r="V25" s="112">
        <f t="shared" si="3"/>
        <v>0</v>
      </c>
      <c r="Y25">
        <f>BAWANA!AW25+BAWANA!AX25</f>
        <v>25.52</v>
      </c>
      <c r="Z25">
        <f>BAWANA!BD25+BAWANA!BE25</f>
        <v>25.52</v>
      </c>
      <c r="AA25">
        <f>BAWANA!X25+BAWANA!Y25</f>
        <v>25.52</v>
      </c>
      <c r="AB25">
        <f>BAWANA!AE25+BAWANA!AF25</f>
        <v>25.52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218.95999999999998</v>
      </c>
      <c r="E26">
        <f>BAWANA!AM26</f>
        <v>0</v>
      </c>
      <c r="F26">
        <f t="shared" si="4"/>
        <v>256</v>
      </c>
      <c r="G26">
        <f t="shared" si="5"/>
        <v>218.95999999999998</v>
      </c>
      <c r="H26" s="112"/>
      <c r="I26">
        <f>BRPL_EOD!AI26+BRPL_EOD!AJ26</f>
        <v>79.430000000000007</v>
      </c>
      <c r="J26">
        <f>BYPL_EOD!AI26+BYPL_EOD!AJ26</f>
        <v>45.93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218.97000000000003</v>
      </c>
      <c r="O26" s="112">
        <f t="shared" si="1"/>
        <v>-1.0000000000047748E-2</v>
      </c>
      <c r="P26">
        <v>79.426372562451462</v>
      </c>
      <c r="Q26">
        <v>45.927902452390725</v>
      </c>
      <c r="R26">
        <v>4.9997716582180196</v>
      </c>
      <c r="S26">
        <v>18.999132301228475</v>
      </c>
      <c r="T26">
        <v>69.60682102571127</v>
      </c>
      <c r="U26" s="114">
        <f t="shared" si="2"/>
        <v>218.95999999999995</v>
      </c>
      <c r="V26" s="112">
        <f t="shared" si="3"/>
        <v>0</v>
      </c>
      <c r="Y26">
        <f>BAWANA!AW26+BAWANA!AX26</f>
        <v>25.52</v>
      </c>
      <c r="Z26">
        <f>BAWANA!BD26+BAWANA!BE26</f>
        <v>25.52</v>
      </c>
      <c r="AA26">
        <f>BAWANA!X26+BAWANA!Y26</f>
        <v>25.52</v>
      </c>
      <c r="AB26">
        <f>BAWANA!AE26+BAWANA!AF26</f>
        <v>25.52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221.44</v>
      </c>
      <c r="E45">
        <f>BAWANA!AM45</f>
        <v>0</v>
      </c>
      <c r="F45">
        <f t="shared" si="4"/>
        <v>256</v>
      </c>
      <c r="G45">
        <f t="shared" si="5"/>
        <v>221.44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52.82</v>
      </c>
      <c r="N45">
        <f t="shared" si="0"/>
        <v>221.43</v>
      </c>
      <c r="O45" s="112">
        <f t="shared" si="1"/>
        <v>9.9999999999909051E-3</v>
      </c>
      <c r="P45">
        <v>99.61449848710653</v>
      </c>
      <c r="Q45">
        <v>45.002032244953256</v>
      </c>
      <c r="R45">
        <v>5.0002258049948063</v>
      </c>
      <c r="S45">
        <v>19.000858058980263</v>
      </c>
      <c r="T45">
        <v>52.822385403965136</v>
      </c>
      <c r="U45" s="114">
        <f t="shared" si="2"/>
        <v>221.44000000000003</v>
      </c>
      <c r="V45" s="112">
        <f t="shared" si="3"/>
        <v>0</v>
      </c>
      <c r="Y45">
        <f>BAWANA!AW45+BAWANA!AX45</f>
        <v>24.28</v>
      </c>
      <c r="Z45">
        <f>BAWANA!BD45+BAWANA!BE45</f>
        <v>24.28</v>
      </c>
      <c r="AA45">
        <f>BAWANA!X45+BAWANA!Y45</f>
        <v>24.28</v>
      </c>
      <c r="AB45">
        <f>BAWANA!AE45+BAWANA!AF45</f>
        <v>24.28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221.44</v>
      </c>
      <c r="E46">
        <f>BAWANA!AM46</f>
        <v>0</v>
      </c>
      <c r="F46">
        <f t="shared" si="4"/>
        <v>256</v>
      </c>
      <c r="G46">
        <f t="shared" si="5"/>
        <v>221.44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52.82</v>
      </c>
      <c r="N46">
        <f t="shared" si="0"/>
        <v>221.43</v>
      </c>
      <c r="O46" s="112">
        <f t="shared" si="1"/>
        <v>9.9999999999909051E-3</v>
      </c>
      <c r="P46">
        <v>99.61449848710653</v>
      </c>
      <c r="Q46">
        <v>45.002032244953256</v>
      </c>
      <c r="R46">
        <v>5.0002258049948063</v>
      </c>
      <c r="S46">
        <v>19.000858058980263</v>
      </c>
      <c r="T46">
        <v>52.822385403965136</v>
      </c>
      <c r="U46" s="114">
        <f t="shared" si="2"/>
        <v>221.44000000000003</v>
      </c>
      <c r="V46" s="112">
        <f t="shared" si="3"/>
        <v>0</v>
      </c>
      <c r="Y46">
        <f>BAWANA!AW46+BAWANA!AX46</f>
        <v>24.28</v>
      </c>
      <c r="Z46">
        <f>BAWANA!BD46+BAWANA!BE46</f>
        <v>24.28</v>
      </c>
      <c r="AA46">
        <f>BAWANA!X46+BAWANA!Y46</f>
        <v>24.28</v>
      </c>
      <c r="AB46">
        <f>BAWANA!AE46+BAWANA!AF46</f>
        <v>24.28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221.44</v>
      </c>
      <c r="E47">
        <f>BAWANA!AM47</f>
        <v>0</v>
      </c>
      <c r="F47">
        <f t="shared" si="4"/>
        <v>256</v>
      </c>
      <c r="G47">
        <f t="shared" si="5"/>
        <v>221.44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52.82</v>
      </c>
      <c r="N47">
        <f t="shared" si="0"/>
        <v>221.43</v>
      </c>
      <c r="O47" s="112">
        <f t="shared" si="1"/>
        <v>9.9999999999909051E-3</v>
      </c>
      <c r="P47">
        <v>99.61449848710653</v>
      </c>
      <c r="Q47">
        <v>45.002032244953256</v>
      </c>
      <c r="R47">
        <v>5.0002258049948063</v>
      </c>
      <c r="S47">
        <v>19.000858058980263</v>
      </c>
      <c r="T47">
        <v>52.822385403965136</v>
      </c>
      <c r="U47" s="114">
        <f t="shared" si="2"/>
        <v>221.44000000000003</v>
      </c>
      <c r="V47" s="112">
        <f t="shared" si="3"/>
        <v>0</v>
      </c>
      <c r="Y47">
        <f>BAWANA!AW47+BAWANA!AX47</f>
        <v>24.28</v>
      </c>
      <c r="Z47">
        <f>BAWANA!BD47+BAWANA!BE47</f>
        <v>24.28</v>
      </c>
      <c r="AA47">
        <f>BAWANA!X47+BAWANA!Y47</f>
        <v>24.28</v>
      </c>
      <c r="AB47">
        <f>BAWANA!AE47+BAWANA!AF47</f>
        <v>24.28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221.44</v>
      </c>
      <c r="E48">
        <f>BAWANA!AM48</f>
        <v>0</v>
      </c>
      <c r="F48">
        <f t="shared" si="4"/>
        <v>256</v>
      </c>
      <c r="G48">
        <f t="shared" si="5"/>
        <v>221.44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52.82</v>
      </c>
      <c r="N48">
        <f t="shared" si="0"/>
        <v>221.43</v>
      </c>
      <c r="O48" s="112">
        <f t="shared" si="1"/>
        <v>9.9999999999909051E-3</v>
      </c>
      <c r="P48">
        <v>99.61449848710653</v>
      </c>
      <c r="Q48">
        <v>45.002032244953256</v>
      </c>
      <c r="R48">
        <v>5.0002258049948063</v>
      </c>
      <c r="S48">
        <v>19.000858058980263</v>
      </c>
      <c r="T48">
        <v>52.822385403965136</v>
      </c>
      <c r="U48" s="114">
        <f t="shared" si="2"/>
        <v>221.44000000000003</v>
      </c>
      <c r="V48" s="112">
        <f t="shared" si="3"/>
        <v>0</v>
      </c>
      <c r="Y48">
        <f>BAWANA!AW48+BAWANA!AX48</f>
        <v>24.28</v>
      </c>
      <c r="Z48">
        <f>BAWANA!BD48+BAWANA!BE48</f>
        <v>24.28</v>
      </c>
      <c r="AA48">
        <f>BAWANA!X48+BAWANA!Y48</f>
        <v>24.28</v>
      </c>
      <c r="AB48">
        <f>BAWANA!AE48+BAWANA!AF48</f>
        <v>24.28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221.44</v>
      </c>
      <c r="E49">
        <f>BAWANA!AM49</f>
        <v>0</v>
      </c>
      <c r="F49">
        <f t="shared" si="4"/>
        <v>256</v>
      </c>
      <c r="G49">
        <f t="shared" si="5"/>
        <v>221.44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52.82</v>
      </c>
      <c r="N49">
        <f t="shared" si="0"/>
        <v>221.43</v>
      </c>
      <c r="O49" s="112">
        <f t="shared" si="1"/>
        <v>9.9999999999909051E-3</v>
      </c>
      <c r="P49">
        <v>99.61449848710653</v>
      </c>
      <c r="Q49">
        <v>45.002032244953256</v>
      </c>
      <c r="R49">
        <v>5.0002258049948063</v>
      </c>
      <c r="S49">
        <v>19.000858058980263</v>
      </c>
      <c r="T49">
        <v>52.822385403965136</v>
      </c>
      <c r="U49" s="114">
        <f t="shared" si="2"/>
        <v>221.44000000000003</v>
      </c>
      <c r="V49" s="112">
        <f t="shared" si="3"/>
        <v>0</v>
      </c>
      <c r="Y49">
        <f>BAWANA!AW49+BAWANA!AX49</f>
        <v>24.28</v>
      </c>
      <c r="Z49">
        <f>BAWANA!BD49+BAWANA!BE49</f>
        <v>24.28</v>
      </c>
      <c r="AA49">
        <f>BAWANA!X49+BAWANA!Y49</f>
        <v>24.28</v>
      </c>
      <c r="AB49">
        <f>BAWANA!AE49+BAWANA!AF49</f>
        <v>24.28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221.44</v>
      </c>
      <c r="E50">
        <f>BAWANA!AM50</f>
        <v>0</v>
      </c>
      <c r="F50">
        <f t="shared" si="4"/>
        <v>256</v>
      </c>
      <c r="G50">
        <f t="shared" si="5"/>
        <v>221.44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52.82</v>
      </c>
      <c r="N50">
        <f t="shared" si="0"/>
        <v>221.43</v>
      </c>
      <c r="O50" s="112">
        <f t="shared" si="1"/>
        <v>9.9999999999909051E-3</v>
      </c>
      <c r="P50">
        <v>99.61449848710653</v>
      </c>
      <c r="Q50">
        <v>45.002032244953256</v>
      </c>
      <c r="R50">
        <v>5.0002258049948063</v>
      </c>
      <c r="S50">
        <v>19.000858058980263</v>
      </c>
      <c r="T50">
        <v>52.822385403965136</v>
      </c>
      <c r="U50" s="114">
        <f t="shared" si="2"/>
        <v>221.44000000000003</v>
      </c>
      <c r="V50" s="112">
        <f t="shared" si="3"/>
        <v>0</v>
      </c>
      <c r="Y50">
        <f>BAWANA!AW50+BAWANA!AX50</f>
        <v>24.28</v>
      </c>
      <c r="Z50">
        <f>BAWANA!BD50+BAWANA!BE50</f>
        <v>24.28</v>
      </c>
      <c r="AA50">
        <f>BAWANA!X50+BAWANA!Y50</f>
        <v>24.28</v>
      </c>
      <c r="AB50">
        <f>BAWANA!AE50+BAWANA!AF50</f>
        <v>24.28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221.44</v>
      </c>
      <c r="E51">
        <f>BAWANA!AM51</f>
        <v>0</v>
      </c>
      <c r="F51">
        <f t="shared" si="4"/>
        <v>256</v>
      </c>
      <c r="G51">
        <f t="shared" si="5"/>
        <v>221.44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52.82</v>
      </c>
      <c r="N51">
        <f t="shared" si="0"/>
        <v>221.43</v>
      </c>
      <c r="O51" s="112">
        <f t="shared" si="1"/>
        <v>9.9999999999909051E-3</v>
      </c>
      <c r="P51">
        <v>99.61449848710653</v>
      </c>
      <c r="Q51">
        <v>45.002032244953256</v>
      </c>
      <c r="R51">
        <v>5.0002258049948063</v>
      </c>
      <c r="S51">
        <v>19.000858058980263</v>
      </c>
      <c r="T51">
        <v>52.822385403965136</v>
      </c>
      <c r="U51" s="114">
        <f t="shared" si="2"/>
        <v>221.44000000000003</v>
      </c>
      <c r="V51" s="112">
        <f t="shared" si="3"/>
        <v>0</v>
      </c>
      <c r="Y51">
        <f>BAWANA!AW51+BAWANA!AX51</f>
        <v>24.28</v>
      </c>
      <c r="Z51">
        <f>BAWANA!BD51+BAWANA!BE51</f>
        <v>24.28</v>
      </c>
      <c r="AA51">
        <f>BAWANA!X51+BAWANA!Y51</f>
        <v>24.28</v>
      </c>
      <c r="AB51">
        <f>BAWANA!AE51+BAWANA!AF51</f>
        <v>24.28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221.44</v>
      </c>
      <c r="E52">
        <f>BAWANA!AM52</f>
        <v>0</v>
      </c>
      <c r="F52">
        <f t="shared" si="4"/>
        <v>256</v>
      </c>
      <c r="G52">
        <f t="shared" si="5"/>
        <v>221.44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52.82</v>
      </c>
      <c r="N52">
        <f t="shared" si="0"/>
        <v>221.43</v>
      </c>
      <c r="O52" s="112">
        <f t="shared" si="1"/>
        <v>9.9999999999909051E-3</v>
      </c>
      <c r="P52">
        <v>99.61449848710653</v>
      </c>
      <c r="Q52">
        <v>45.002032244953256</v>
      </c>
      <c r="R52">
        <v>5.0002258049948063</v>
      </c>
      <c r="S52">
        <v>19.000858058980263</v>
      </c>
      <c r="T52">
        <v>52.822385403965136</v>
      </c>
      <c r="U52" s="114">
        <f t="shared" si="2"/>
        <v>221.44000000000003</v>
      </c>
      <c r="V52" s="112">
        <f t="shared" si="3"/>
        <v>0</v>
      </c>
      <c r="Y52">
        <f>BAWANA!AW52+BAWANA!AX52</f>
        <v>24.28</v>
      </c>
      <c r="Z52">
        <f>BAWANA!BD52+BAWANA!BE52</f>
        <v>24.28</v>
      </c>
      <c r="AA52">
        <f>BAWANA!X52+BAWANA!Y52</f>
        <v>24.28</v>
      </c>
      <c r="AB52">
        <f>BAWANA!AE52+BAWANA!AF52</f>
        <v>24.28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221.44</v>
      </c>
      <c r="E53">
        <f>BAWANA!AM53</f>
        <v>0</v>
      </c>
      <c r="F53">
        <f t="shared" si="4"/>
        <v>256</v>
      </c>
      <c r="G53">
        <f t="shared" si="5"/>
        <v>221.44</v>
      </c>
      <c r="H53" s="112"/>
      <c r="I53">
        <f>BRPL_EOD!AI53+BRPL_EOD!AJ53</f>
        <v>99.61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52.82</v>
      </c>
      <c r="N53">
        <f t="shared" si="0"/>
        <v>221.43</v>
      </c>
      <c r="O53" s="112">
        <f t="shared" si="1"/>
        <v>9.9999999999909051E-3</v>
      </c>
      <c r="P53">
        <v>99.61449848710653</v>
      </c>
      <c r="Q53">
        <v>45.002032244953256</v>
      </c>
      <c r="R53">
        <v>5.0002258049948063</v>
      </c>
      <c r="S53">
        <v>19.000858058980263</v>
      </c>
      <c r="T53">
        <v>52.822385403965136</v>
      </c>
      <c r="U53" s="114">
        <f t="shared" si="2"/>
        <v>221.44000000000003</v>
      </c>
      <c r="V53" s="112">
        <f t="shared" si="3"/>
        <v>0</v>
      </c>
      <c r="Y53">
        <f>BAWANA!AW53+BAWANA!AX53</f>
        <v>24.28</v>
      </c>
      <c r="Z53">
        <f>BAWANA!BD53+BAWANA!BE53</f>
        <v>24.28</v>
      </c>
      <c r="AA53">
        <f>BAWANA!X53+BAWANA!Y53</f>
        <v>24.28</v>
      </c>
      <c r="AB53">
        <f>BAWANA!AE53+BAWANA!AF53</f>
        <v>24.28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221.44</v>
      </c>
      <c r="E54">
        <f>BAWANA!AM54</f>
        <v>0</v>
      </c>
      <c r="F54">
        <f t="shared" si="4"/>
        <v>256</v>
      </c>
      <c r="G54">
        <f t="shared" si="5"/>
        <v>221.44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52.82</v>
      </c>
      <c r="N54">
        <f t="shared" si="0"/>
        <v>221.43</v>
      </c>
      <c r="O54" s="112">
        <f t="shared" si="1"/>
        <v>9.9999999999909051E-3</v>
      </c>
      <c r="P54">
        <v>99.61449848710653</v>
      </c>
      <c r="Q54">
        <v>45.002032244953256</v>
      </c>
      <c r="R54">
        <v>5.0002258049948063</v>
      </c>
      <c r="S54">
        <v>19.000858058980263</v>
      </c>
      <c r="T54">
        <v>52.822385403965136</v>
      </c>
      <c r="U54" s="114">
        <f t="shared" si="2"/>
        <v>221.44000000000003</v>
      </c>
      <c r="V54" s="112">
        <f t="shared" si="3"/>
        <v>0</v>
      </c>
      <c r="Y54">
        <f>BAWANA!AW54+BAWANA!AX54</f>
        <v>24.28</v>
      </c>
      <c r="Z54">
        <f>BAWANA!BD54+BAWANA!BE54</f>
        <v>24.28</v>
      </c>
      <c r="AA54">
        <f>BAWANA!X54+BAWANA!Y54</f>
        <v>24.28</v>
      </c>
      <c r="AB54">
        <f>BAWANA!AE54+BAWANA!AF54</f>
        <v>24.28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221.44</v>
      </c>
      <c r="E55">
        <f>BAWANA!AM55</f>
        <v>0</v>
      </c>
      <c r="F55">
        <f t="shared" si="4"/>
        <v>256</v>
      </c>
      <c r="G55">
        <f t="shared" si="5"/>
        <v>221.44</v>
      </c>
      <c r="H55" s="112"/>
      <c r="I55">
        <f>BRPL_EOD!AI55+BRPL_EOD!AJ55</f>
        <v>99.61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52.82</v>
      </c>
      <c r="N55">
        <f t="shared" si="0"/>
        <v>221.43</v>
      </c>
      <c r="O55" s="112">
        <f t="shared" si="1"/>
        <v>9.9999999999909051E-3</v>
      </c>
      <c r="P55">
        <v>99.61449848710653</v>
      </c>
      <c r="Q55">
        <v>45.002032244953256</v>
      </c>
      <c r="R55">
        <v>5.0002258049948063</v>
      </c>
      <c r="S55">
        <v>19.000858058980263</v>
      </c>
      <c r="T55">
        <v>52.822385403965136</v>
      </c>
      <c r="U55" s="114">
        <f t="shared" si="2"/>
        <v>221.44000000000003</v>
      </c>
      <c r="V55" s="112">
        <f t="shared" si="3"/>
        <v>0</v>
      </c>
      <c r="Y55">
        <f>BAWANA!AW55+BAWANA!AX55</f>
        <v>24.28</v>
      </c>
      <c r="Z55">
        <f>BAWANA!BD55+BAWANA!BE55</f>
        <v>24.28</v>
      </c>
      <c r="AA55">
        <f>BAWANA!X55+BAWANA!Y55</f>
        <v>24.28</v>
      </c>
      <c r="AB55">
        <f>BAWANA!AE55+BAWANA!AF55</f>
        <v>24.28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221.44</v>
      </c>
      <c r="E56">
        <f>BAWANA!AM56</f>
        <v>0</v>
      </c>
      <c r="F56">
        <f t="shared" si="4"/>
        <v>256</v>
      </c>
      <c r="G56">
        <f t="shared" si="5"/>
        <v>221.44</v>
      </c>
      <c r="H56" s="112"/>
      <c r="I56">
        <f>BRPL_EOD!AI56+BRPL_EOD!AJ56</f>
        <v>99.61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52.82</v>
      </c>
      <c r="N56">
        <f t="shared" si="0"/>
        <v>221.43</v>
      </c>
      <c r="O56" s="112">
        <f t="shared" si="1"/>
        <v>9.9999999999909051E-3</v>
      </c>
      <c r="P56">
        <v>99.61449848710653</v>
      </c>
      <c r="Q56">
        <v>45.002032244953256</v>
      </c>
      <c r="R56">
        <v>5.0002258049948063</v>
      </c>
      <c r="S56">
        <v>19.000858058980263</v>
      </c>
      <c r="T56">
        <v>52.822385403965136</v>
      </c>
      <c r="U56" s="114">
        <f t="shared" si="2"/>
        <v>221.44000000000003</v>
      </c>
      <c r="V56" s="112">
        <f t="shared" si="3"/>
        <v>0</v>
      </c>
      <c r="Y56">
        <f>BAWANA!AW56+BAWANA!AX56</f>
        <v>24.28</v>
      </c>
      <c r="Z56">
        <f>BAWANA!BD56+BAWANA!BE56</f>
        <v>24.28</v>
      </c>
      <c r="AA56">
        <f>BAWANA!X56+BAWANA!Y56</f>
        <v>24.28</v>
      </c>
      <c r="AB56">
        <f>BAWANA!AE56+BAWANA!AF56</f>
        <v>24.28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221.44</v>
      </c>
      <c r="E57">
        <f>BAWANA!AM57</f>
        <v>0</v>
      </c>
      <c r="F57">
        <f t="shared" si="4"/>
        <v>256</v>
      </c>
      <c r="G57">
        <f t="shared" si="5"/>
        <v>221.44</v>
      </c>
      <c r="H57" s="112"/>
      <c r="I57">
        <f>BRPL_EOD!AI57+BRPL_EOD!AJ57</f>
        <v>99.61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52.82</v>
      </c>
      <c r="N57">
        <f t="shared" si="0"/>
        <v>221.43</v>
      </c>
      <c r="O57" s="112">
        <f t="shared" si="1"/>
        <v>9.9999999999909051E-3</v>
      </c>
      <c r="P57">
        <v>99.61449848710653</v>
      </c>
      <c r="Q57">
        <v>45.002032244953256</v>
      </c>
      <c r="R57">
        <v>5.0002258049948063</v>
      </c>
      <c r="S57">
        <v>19.000858058980263</v>
      </c>
      <c r="T57">
        <v>52.822385403965136</v>
      </c>
      <c r="U57" s="114">
        <f t="shared" si="2"/>
        <v>221.44000000000003</v>
      </c>
      <c r="V57" s="112">
        <f t="shared" si="3"/>
        <v>0</v>
      </c>
      <c r="Y57">
        <f>BAWANA!AW57+BAWANA!AX57</f>
        <v>24.28</v>
      </c>
      <c r="Z57">
        <f>BAWANA!BD57+BAWANA!BE57</f>
        <v>24.28</v>
      </c>
      <c r="AA57">
        <f>BAWANA!X57+BAWANA!Y57</f>
        <v>24.28</v>
      </c>
      <c r="AB57">
        <f>BAWANA!AE57+BAWANA!AF57</f>
        <v>24.28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221.44</v>
      </c>
      <c r="E58">
        <f>BAWANA!AM58</f>
        <v>0</v>
      </c>
      <c r="F58">
        <f t="shared" si="4"/>
        <v>256</v>
      </c>
      <c r="G58">
        <f t="shared" si="5"/>
        <v>221.44</v>
      </c>
      <c r="H58" s="112"/>
      <c r="I58">
        <f>BRPL_EOD!AI58+BRPL_EOD!AJ58</f>
        <v>99.61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52.82</v>
      </c>
      <c r="N58">
        <f t="shared" si="0"/>
        <v>221.43</v>
      </c>
      <c r="O58" s="112">
        <f t="shared" si="1"/>
        <v>9.9999999999909051E-3</v>
      </c>
      <c r="P58">
        <v>99.61449848710653</v>
      </c>
      <c r="Q58">
        <v>45.002032244953256</v>
      </c>
      <c r="R58">
        <v>5.0002258049948063</v>
      </c>
      <c r="S58">
        <v>19.000858058980263</v>
      </c>
      <c r="T58">
        <v>52.822385403965136</v>
      </c>
      <c r="U58" s="114">
        <f t="shared" si="2"/>
        <v>221.44000000000003</v>
      </c>
      <c r="V58" s="112">
        <f t="shared" si="3"/>
        <v>0</v>
      </c>
      <c r="Y58">
        <f>BAWANA!AW58+BAWANA!AX58</f>
        <v>24.28</v>
      </c>
      <c r="Z58">
        <f>BAWANA!BD58+BAWANA!BE58</f>
        <v>24.28</v>
      </c>
      <c r="AA58">
        <f>BAWANA!X58+BAWANA!Y58</f>
        <v>24.28</v>
      </c>
      <c r="AB58">
        <f>BAWANA!AE58+BAWANA!AF58</f>
        <v>24.28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221.44</v>
      </c>
      <c r="E59">
        <f>BAWANA!AM59</f>
        <v>0</v>
      </c>
      <c r="F59">
        <f t="shared" si="4"/>
        <v>256</v>
      </c>
      <c r="G59">
        <f t="shared" si="5"/>
        <v>221.44</v>
      </c>
      <c r="H59" s="112"/>
      <c r="I59">
        <f>BRPL_EOD!AI59+BRPL_EOD!AJ59</f>
        <v>99.61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52.82</v>
      </c>
      <c r="N59">
        <f t="shared" si="0"/>
        <v>221.43</v>
      </c>
      <c r="O59" s="112">
        <f t="shared" si="1"/>
        <v>9.9999999999909051E-3</v>
      </c>
      <c r="P59">
        <v>99.61449848710653</v>
      </c>
      <c r="Q59">
        <v>45.002032244953256</v>
      </c>
      <c r="R59">
        <v>5.0002258049948063</v>
      </c>
      <c r="S59">
        <v>19.000858058980263</v>
      </c>
      <c r="T59">
        <v>52.822385403965136</v>
      </c>
      <c r="U59" s="114">
        <f t="shared" si="2"/>
        <v>221.44000000000003</v>
      </c>
      <c r="V59" s="112">
        <f t="shared" si="3"/>
        <v>0</v>
      </c>
      <c r="Y59">
        <f>BAWANA!AW59+BAWANA!AX59</f>
        <v>24.28</v>
      </c>
      <c r="Z59">
        <f>BAWANA!BD59+BAWANA!BE59</f>
        <v>24.28</v>
      </c>
      <c r="AA59">
        <f>BAWANA!X59+BAWANA!Y59</f>
        <v>24.28</v>
      </c>
      <c r="AB59">
        <f>BAWANA!AE59+BAWANA!AF59</f>
        <v>24.28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221.44</v>
      </c>
      <c r="E60">
        <f>BAWANA!AM60</f>
        <v>0</v>
      </c>
      <c r="F60">
        <f t="shared" si="4"/>
        <v>256</v>
      </c>
      <c r="G60">
        <f t="shared" si="5"/>
        <v>221.44</v>
      </c>
      <c r="H60" s="112"/>
      <c r="I60">
        <f>BRPL_EOD!AI60+BRPL_EOD!AJ60</f>
        <v>99.61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52.82</v>
      </c>
      <c r="N60">
        <f t="shared" si="0"/>
        <v>221.43</v>
      </c>
      <c r="O60" s="112">
        <f t="shared" si="1"/>
        <v>9.9999999999909051E-3</v>
      </c>
      <c r="P60">
        <v>99.61449848710653</v>
      </c>
      <c r="Q60">
        <v>45.002032244953256</v>
      </c>
      <c r="R60">
        <v>5.0002258049948063</v>
      </c>
      <c r="S60">
        <v>19.000858058980263</v>
      </c>
      <c r="T60">
        <v>52.822385403965136</v>
      </c>
      <c r="U60" s="114">
        <f t="shared" si="2"/>
        <v>221.44000000000003</v>
      </c>
      <c r="V60" s="112">
        <f t="shared" si="3"/>
        <v>0</v>
      </c>
      <c r="Y60">
        <f>BAWANA!AW60+BAWANA!AX60</f>
        <v>24.28</v>
      </c>
      <c r="Z60">
        <f>BAWANA!BD60+BAWANA!BE60</f>
        <v>24.28</v>
      </c>
      <c r="AA60">
        <f>BAWANA!X60+BAWANA!Y60</f>
        <v>24.28</v>
      </c>
      <c r="AB60">
        <f>BAWANA!AE60+BAWANA!AF60</f>
        <v>24.28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221.44</v>
      </c>
      <c r="E61">
        <f>BAWANA!AM61</f>
        <v>0</v>
      </c>
      <c r="F61">
        <f t="shared" si="4"/>
        <v>256</v>
      </c>
      <c r="G61">
        <f t="shared" si="5"/>
        <v>221.44</v>
      </c>
      <c r="H61" s="112"/>
      <c r="I61">
        <f>BRPL_EOD!AI61+BRPL_EOD!AJ61</f>
        <v>99.61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52.82</v>
      </c>
      <c r="N61">
        <f t="shared" si="0"/>
        <v>221.43</v>
      </c>
      <c r="O61" s="112">
        <f t="shared" si="1"/>
        <v>9.9999999999909051E-3</v>
      </c>
      <c r="P61">
        <v>99.61449848710653</v>
      </c>
      <c r="Q61">
        <v>45.002032244953256</v>
      </c>
      <c r="R61">
        <v>5.0002258049948063</v>
      </c>
      <c r="S61">
        <v>19.000858058980263</v>
      </c>
      <c r="T61">
        <v>52.822385403965136</v>
      </c>
      <c r="U61" s="114">
        <f t="shared" si="2"/>
        <v>221.44000000000003</v>
      </c>
      <c r="V61" s="112">
        <f t="shared" si="3"/>
        <v>0</v>
      </c>
      <c r="Y61">
        <f>BAWANA!AW61+BAWANA!AX61</f>
        <v>24.28</v>
      </c>
      <c r="Z61">
        <f>BAWANA!BD61+BAWANA!BE61</f>
        <v>24.28</v>
      </c>
      <c r="AA61">
        <f>BAWANA!X61+BAWANA!Y61</f>
        <v>24.28</v>
      </c>
      <c r="AB61">
        <f>BAWANA!AE61+BAWANA!AF61</f>
        <v>24.28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221.44</v>
      </c>
      <c r="E62">
        <f>BAWANA!AM62</f>
        <v>0</v>
      </c>
      <c r="F62">
        <f t="shared" si="4"/>
        <v>256</v>
      </c>
      <c r="G62">
        <f t="shared" si="5"/>
        <v>221.44</v>
      </c>
      <c r="H62" s="112"/>
      <c r="I62">
        <f>BRPL_EOD!AI62+BRPL_EOD!AJ62</f>
        <v>99.61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52.82</v>
      </c>
      <c r="N62">
        <f t="shared" si="0"/>
        <v>221.43</v>
      </c>
      <c r="O62" s="112">
        <f t="shared" si="1"/>
        <v>9.9999999999909051E-3</v>
      </c>
      <c r="P62">
        <v>99.61449848710653</v>
      </c>
      <c r="Q62">
        <v>45.002032244953256</v>
      </c>
      <c r="R62">
        <v>5.0002258049948063</v>
      </c>
      <c r="S62">
        <v>19.000858058980263</v>
      </c>
      <c r="T62">
        <v>52.822385403965136</v>
      </c>
      <c r="U62" s="114">
        <f t="shared" si="2"/>
        <v>221.44000000000003</v>
      </c>
      <c r="V62" s="112">
        <f t="shared" si="3"/>
        <v>0</v>
      </c>
      <c r="Y62">
        <f>BAWANA!AW62+BAWANA!AX62</f>
        <v>24.28</v>
      </c>
      <c r="Z62">
        <f>BAWANA!BD62+BAWANA!BE62</f>
        <v>24.28</v>
      </c>
      <c r="AA62">
        <f>BAWANA!X62+BAWANA!Y62</f>
        <v>24.28</v>
      </c>
      <c r="AB62">
        <f>BAWANA!AE62+BAWANA!AF62</f>
        <v>24.28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221.44</v>
      </c>
      <c r="E63">
        <f>BAWANA!AM63</f>
        <v>0</v>
      </c>
      <c r="F63">
        <f t="shared" si="4"/>
        <v>256</v>
      </c>
      <c r="G63">
        <f t="shared" si="5"/>
        <v>221.44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52.82</v>
      </c>
      <c r="N63">
        <f t="shared" si="0"/>
        <v>221.43</v>
      </c>
      <c r="O63" s="112">
        <f t="shared" si="1"/>
        <v>9.9999999999909051E-3</v>
      </c>
      <c r="P63">
        <v>99.61449848710653</v>
      </c>
      <c r="Q63">
        <v>45.002032244953256</v>
      </c>
      <c r="R63">
        <v>5.0002258049948063</v>
      </c>
      <c r="S63">
        <v>19.000858058980263</v>
      </c>
      <c r="T63">
        <v>52.822385403965136</v>
      </c>
      <c r="U63" s="114">
        <f t="shared" si="2"/>
        <v>221.44000000000003</v>
      </c>
      <c r="V63" s="112">
        <f t="shared" si="3"/>
        <v>0</v>
      </c>
      <c r="Y63">
        <f>BAWANA!AW63+BAWANA!AX63</f>
        <v>24.28</v>
      </c>
      <c r="Z63">
        <f>BAWANA!BD63+BAWANA!BE63</f>
        <v>24.28</v>
      </c>
      <c r="AA63">
        <f>BAWANA!X63+BAWANA!Y63</f>
        <v>24.28</v>
      </c>
      <c r="AB63">
        <f>BAWANA!AE63+BAWANA!AF63</f>
        <v>24.28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221.44</v>
      </c>
      <c r="E64">
        <f>BAWANA!AM64</f>
        <v>0</v>
      </c>
      <c r="F64">
        <f t="shared" si="4"/>
        <v>256</v>
      </c>
      <c r="G64">
        <f t="shared" si="5"/>
        <v>221.44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52.82</v>
      </c>
      <c r="N64">
        <f t="shared" si="0"/>
        <v>221.43</v>
      </c>
      <c r="O64" s="112">
        <f t="shared" si="1"/>
        <v>9.9999999999909051E-3</v>
      </c>
      <c r="P64">
        <v>99.61449848710653</v>
      </c>
      <c r="Q64">
        <v>45.002032244953256</v>
      </c>
      <c r="R64">
        <v>5.0002258049948063</v>
      </c>
      <c r="S64">
        <v>19.000858058980263</v>
      </c>
      <c r="T64">
        <v>52.822385403965136</v>
      </c>
      <c r="U64" s="114">
        <f t="shared" si="2"/>
        <v>221.44000000000003</v>
      </c>
      <c r="V64" s="112">
        <f t="shared" si="3"/>
        <v>0</v>
      </c>
      <c r="Y64">
        <f>BAWANA!AW64+BAWANA!AX64</f>
        <v>24.28</v>
      </c>
      <c r="Z64">
        <f>BAWANA!BD64+BAWANA!BE64</f>
        <v>24.28</v>
      </c>
      <c r="AA64">
        <f>BAWANA!X64+BAWANA!Y64</f>
        <v>24.28</v>
      </c>
      <c r="AB64">
        <f>BAWANA!AE64+BAWANA!AF64</f>
        <v>24.28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221.44</v>
      </c>
      <c r="E65">
        <f>BAWANA!AM65</f>
        <v>0</v>
      </c>
      <c r="F65">
        <f t="shared" si="4"/>
        <v>256</v>
      </c>
      <c r="G65">
        <f t="shared" si="5"/>
        <v>221.44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52.82</v>
      </c>
      <c r="N65">
        <f t="shared" si="0"/>
        <v>221.43</v>
      </c>
      <c r="O65" s="112">
        <f t="shared" si="1"/>
        <v>9.9999999999909051E-3</v>
      </c>
      <c r="P65">
        <v>99.61449848710653</v>
      </c>
      <c r="Q65">
        <v>45.002032244953256</v>
      </c>
      <c r="R65">
        <v>5.0002258049948063</v>
      </c>
      <c r="S65">
        <v>19.000858058980263</v>
      </c>
      <c r="T65">
        <v>52.822385403965136</v>
      </c>
      <c r="U65" s="114">
        <f t="shared" si="2"/>
        <v>221.44000000000003</v>
      </c>
      <c r="V65" s="112">
        <f t="shared" si="3"/>
        <v>0</v>
      </c>
      <c r="Y65">
        <f>BAWANA!AW65+BAWANA!AX65</f>
        <v>24.28</v>
      </c>
      <c r="Z65">
        <f>BAWANA!BD65+BAWANA!BE65</f>
        <v>24.28</v>
      </c>
      <c r="AA65">
        <f>BAWANA!X65+BAWANA!Y65</f>
        <v>24.28</v>
      </c>
      <c r="AB65">
        <f>BAWANA!AE65+BAWANA!AF65</f>
        <v>24.28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221.44</v>
      </c>
      <c r="E66">
        <f>BAWANA!AM66</f>
        <v>0</v>
      </c>
      <c r="F66">
        <f t="shared" si="4"/>
        <v>256</v>
      </c>
      <c r="G66">
        <f t="shared" si="5"/>
        <v>221.44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52.82</v>
      </c>
      <c r="N66">
        <f t="shared" si="0"/>
        <v>221.43</v>
      </c>
      <c r="O66" s="112">
        <f t="shared" si="1"/>
        <v>9.9999999999909051E-3</v>
      </c>
      <c r="P66">
        <v>99.61449848710653</v>
      </c>
      <c r="Q66">
        <v>45.002032244953256</v>
      </c>
      <c r="R66">
        <v>5.0002258049948063</v>
      </c>
      <c r="S66">
        <v>19.000858058980263</v>
      </c>
      <c r="T66">
        <v>52.822385403965136</v>
      </c>
      <c r="U66" s="114">
        <f t="shared" si="2"/>
        <v>221.44000000000003</v>
      </c>
      <c r="V66" s="112">
        <f t="shared" si="3"/>
        <v>0</v>
      </c>
      <c r="Y66">
        <f>BAWANA!AW66+BAWANA!AX66</f>
        <v>24.28</v>
      </c>
      <c r="Z66">
        <f>BAWANA!BD66+BAWANA!BE66</f>
        <v>24.28</v>
      </c>
      <c r="AA66">
        <f>BAWANA!X66+BAWANA!Y66</f>
        <v>24.28</v>
      </c>
      <c r="AB66">
        <f>BAWANA!AE66+BAWANA!AF66</f>
        <v>24.28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221.44</v>
      </c>
      <c r="E67">
        <f>BAWANA!AM67</f>
        <v>0</v>
      </c>
      <c r="F67">
        <f t="shared" si="4"/>
        <v>256</v>
      </c>
      <c r="G67">
        <f t="shared" si="5"/>
        <v>221.44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52.82</v>
      </c>
      <c r="N67">
        <f t="shared" ref="N67:N98" si="7">SUM(I67:M67)</f>
        <v>221.43</v>
      </c>
      <c r="O67" s="112">
        <f t="shared" ref="O67:O98" si="8">G67-N67</f>
        <v>9.9999999999909051E-3</v>
      </c>
      <c r="P67">
        <v>99.61449848710653</v>
      </c>
      <c r="Q67">
        <v>45.002032244953256</v>
      </c>
      <c r="R67">
        <v>5.0002258049948063</v>
      </c>
      <c r="S67">
        <v>19.000858058980263</v>
      </c>
      <c r="T67">
        <v>52.822385403965136</v>
      </c>
      <c r="U67" s="114">
        <f t="shared" ref="U67:U98" si="9">SUM(P67:T67)</f>
        <v>221.44000000000003</v>
      </c>
      <c r="V67" s="112">
        <f t="shared" ref="V67:V99" si="10">G67-U67</f>
        <v>0</v>
      </c>
      <c r="Y67">
        <f>BAWANA!AW67+BAWANA!AX67</f>
        <v>24.28</v>
      </c>
      <c r="Z67">
        <f>BAWANA!BD67+BAWANA!BE67</f>
        <v>24.28</v>
      </c>
      <c r="AA67">
        <f>BAWANA!X67+BAWANA!Y67</f>
        <v>24.28</v>
      </c>
      <c r="AB67">
        <f>BAWANA!AE67+BAWANA!AF67</f>
        <v>24.28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221.44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52.82</v>
      </c>
      <c r="N68">
        <f t="shared" si="7"/>
        <v>221.43</v>
      </c>
      <c r="O68" s="112">
        <f t="shared" si="8"/>
        <v>9.9999999999909051E-3</v>
      </c>
      <c r="P68">
        <v>99.61449848710653</v>
      </c>
      <c r="Q68">
        <v>45.002032244953256</v>
      </c>
      <c r="R68">
        <v>5.0002258049948063</v>
      </c>
      <c r="S68">
        <v>19.000858058980263</v>
      </c>
      <c r="T68">
        <v>52.822385403965136</v>
      </c>
      <c r="U68" s="114">
        <f t="shared" si="9"/>
        <v>221.44000000000003</v>
      </c>
      <c r="V68" s="112">
        <f t="shared" si="10"/>
        <v>0</v>
      </c>
      <c r="Y68">
        <f>BAWANA!AW68+BAWANA!AX68</f>
        <v>24.28</v>
      </c>
      <c r="Z68">
        <f>BAWANA!BD68+BAWANA!BE68</f>
        <v>24.28</v>
      </c>
      <c r="AA68">
        <f>BAWANA!X68+BAWANA!Y68</f>
        <v>24.28</v>
      </c>
      <c r="AB68">
        <f>BAWANA!AE68+BAWANA!AF68</f>
        <v>24.28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221.44</v>
      </c>
      <c r="E69">
        <f>BAWANA!AM69</f>
        <v>0</v>
      </c>
      <c r="F69">
        <f t="shared" si="11"/>
        <v>256</v>
      </c>
      <c r="G69">
        <f t="shared" si="12"/>
        <v>221.44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52.82</v>
      </c>
      <c r="N69">
        <f t="shared" si="7"/>
        <v>221.43</v>
      </c>
      <c r="O69" s="112">
        <f t="shared" si="8"/>
        <v>9.9999999999909051E-3</v>
      </c>
      <c r="P69">
        <v>99.61449848710653</v>
      </c>
      <c r="Q69">
        <v>45.002032244953256</v>
      </c>
      <c r="R69">
        <v>5.0002258049948063</v>
      </c>
      <c r="S69">
        <v>19.000858058980263</v>
      </c>
      <c r="T69">
        <v>52.822385403965136</v>
      </c>
      <c r="U69" s="114">
        <f t="shared" si="9"/>
        <v>221.44000000000003</v>
      </c>
      <c r="V69" s="112">
        <f t="shared" si="10"/>
        <v>0</v>
      </c>
      <c r="Y69">
        <f>BAWANA!AW69+BAWANA!AX69</f>
        <v>24.28</v>
      </c>
      <c r="Z69">
        <f>BAWANA!BD69+BAWANA!BE69</f>
        <v>24.28</v>
      </c>
      <c r="AA69">
        <f>BAWANA!X69+BAWANA!Y69</f>
        <v>24.28</v>
      </c>
      <c r="AB69">
        <f>BAWANA!AE69+BAWANA!AF69</f>
        <v>24.28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238.22000000000003</v>
      </c>
      <c r="E70">
        <f>BAWANA!AM70</f>
        <v>0</v>
      </c>
      <c r="F70">
        <f t="shared" si="11"/>
        <v>256</v>
      </c>
      <c r="G70">
        <f t="shared" si="12"/>
        <v>238.22000000000003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238.22000000000003</v>
      </c>
      <c r="O70" s="112">
        <f t="shared" si="8"/>
        <v>0</v>
      </c>
      <c r="P70">
        <v>99.61</v>
      </c>
      <c r="Q70">
        <v>45</v>
      </c>
      <c r="R70">
        <v>5</v>
      </c>
      <c r="S70">
        <v>19</v>
      </c>
      <c r="T70">
        <v>69.61</v>
      </c>
      <c r="U70" s="114">
        <f t="shared" si="9"/>
        <v>238.22000000000003</v>
      </c>
      <c r="V70" s="112">
        <f t="shared" si="10"/>
        <v>0</v>
      </c>
      <c r="Y70">
        <f>BAWANA!AW70+BAWANA!AX70</f>
        <v>15.89</v>
      </c>
      <c r="Z70">
        <f>BAWANA!BD70+BAWANA!BE70</f>
        <v>15.89</v>
      </c>
      <c r="AA70">
        <f>BAWANA!X70+BAWANA!Y70</f>
        <v>15.89</v>
      </c>
      <c r="AB70">
        <f>BAWANA!AE70+BAWANA!AF70</f>
        <v>15.89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231.2</v>
      </c>
      <c r="E71">
        <f>BAWANA!AM71</f>
        <v>0</v>
      </c>
      <c r="F71">
        <f t="shared" si="11"/>
        <v>256</v>
      </c>
      <c r="G71">
        <f t="shared" si="12"/>
        <v>231.2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50</v>
      </c>
      <c r="N71">
        <f t="shared" si="7"/>
        <v>231.21</v>
      </c>
      <c r="O71" s="112">
        <f t="shared" si="8"/>
        <v>-1.0000000000019327E-2</v>
      </c>
      <c r="P71">
        <v>99.605691795337563</v>
      </c>
      <c r="Q71">
        <v>57.597508758271701</v>
      </c>
      <c r="R71">
        <v>4.9997837463777515</v>
      </c>
      <c r="S71">
        <v>18.999178236235455</v>
      </c>
      <c r="T71">
        <v>49.997837463777515</v>
      </c>
      <c r="U71" s="114">
        <f t="shared" si="9"/>
        <v>231.2</v>
      </c>
      <c r="V71" s="112">
        <f t="shared" si="10"/>
        <v>0</v>
      </c>
      <c r="Y71">
        <f>BAWANA!AW71+BAWANA!AX71</f>
        <v>19.399999999999999</v>
      </c>
      <c r="Z71">
        <f>BAWANA!BD71+BAWANA!BE71</f>
        <v>19.399999999999999</v>
      </c>
      <c r="AA71">
        <f>BAWANA!X71+BAWANA!Y71</f>
        <v>19.399999999999999</v>
      </c>
      <c r="AB71">
        <f>BAWANA!AE71+BAWANA!AF71</f>
        <v>19.399999999999999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231.2</v>
      </c>
      <c r="E72">
        <f>BAWANA!AM72</f>
        <v>0</v>
      </c>
      <c r="F72">
        <f t="shared" si="11"/>
        <v>256</v>
      </c>
      <c r="G72">
        <f t="shared" si="12"/>
        <v>231.2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50</v>
      </c>
      <c r="N72">
        <f t="shared" si="7"/>
        <v>231.21</v>
      </c>
      <c r="O72" s="112">
        <f t="shared" si="8"/>
        <v>-1.0000000000019327E-2</v>
      </c>
      <c r="P72">
        <v>99.605691795337563</v>
      </c>
      <c r="Q72">
        <v>57.597508758271701</v>
      </c>
      <c r="R72">
        <v>4.9997837463777515</v>
      </c>
      <c r="S72">
        <v>18.999178236235455</v>
      </c>
      <c r="T72">
        <v>49.997837463777515</v>
      </c>
      <c r="U72" s="114">
        <f t="shared" si="9"/>
        <v>231.2</v>
      </c>
      <c r="V72" s="112">
        <f t="shared" si="10"/>
        <v>0</v>
      </c>
      <c r="Y72">
        <f>BAWANA!AW72+BAWANA!AX72</f>
        <v>19.399999999999999</v>
      </c>
      <c r="Z72">
        <f>BAWANA!BD72+BAWANA!BE72</f>
        <v>19.399999999999999</v>
      </c>
      <c r="AA72">
        <f>BAWANA!X72+BAWANA!Y72</f>
        <v>19.399999999999999</v>
      </c>
      <c r="AB72">
        <f>BAWANA!AE72+BAWANA!AF72</f>
        <v>19.399999999999999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226.2</v>
      </c>
      <c r="E73">
        <f>BAWANA!AM73</f>
        <v>0</v>
      </c>
      <c r="F73">
        <f t="shared" si="11"/>
        <v>256</v>
      </c>
      <c r="G73">
        <f t="shared" si="12"/>
        <v>226.2</v>
      </c>
      <c r="H73" s="112"/>
      <c r="I73">
        <f>BRPL_EOD!AI73+BRPL_EOD!AJ73</f>
        <v>75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226.20999999999998</v>
      </c>
      <c r="O73" s="112">
        <f t="shared" si="8"/>
        <v>-9.9999999999909051E-3</v>
      </c>
      <c r="P73">
        <v>74.996684496706607</v>
      </c>
      <c r="Q73">
        <v>57.597453693470669</v>
      </c>
      <c r="R73">
        <v>4.9997789664471073</v>
      </c>
      <c r="S73">
        <v>18.999160072499006</v>
      </c>
      <c r="T73">
        <v>69.606922770876622</v>
      </c>
      <c r="U73" s="114">
        <f t="shared" si="9"/>
        <v>226.2</v>
      </c>
      <c r="V73" s="112">
        <f t="shared" si="10"/>
        <v>0</v>
      </c>
      <c r="Y73">
        <f>BAWANA!AW73+BAWANA!AX73</f>
        <v>21.9</v>
      </c>
      <c r="Z73">
        <f>BAWANA!BD73+BAWANA!BE73</f>
        <v>21.9</v>
      </c>
      <c r="AA73">
        <f>BAWANA!X73+BAWANA!Y73</f>
        <v>21.9</v>
      </c>
      <c r="AB73">
        <f>BAWANA!AE73+BAWANA!AF73</f>
        <v>21.9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226.2</v>
      </c>
      <c r="E74">
        <f>BAWANA!AM74</f>
        <v>0</v>
      </c>
      <c r="F74">
        <f t="shared" si="11"/>
        <v>256</v>
      </c>
      <c r="G74">
        <f t="shared" si="12"/>
        <v>226.2</v>
      </c>
      <c r="H74" s="112"/>
      <c r="I74">
        <f>BRPL_EOD!AI74+BRPL_EOD!AJ74</f>
        <v>75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226.20999999999998</v>
      </c>
      <c r="O74" s="112">
        <f t="shared" si="8"/>
        <v>-9.9999999999909051E-3</v>
      </c>
      <c r="P74">
        <v>74.996684496706607</v>
      </c>
      <c r="Q74">
        <v>57.597453693470669</v>
      </c>
      <c r="R74">
        <v>4.9997789664471073</v>
      </c>
      <c r="S74">
        <v>18.999160072499006</v>
      </c>
      <c r="T74">
        <v>69.606922770876622</v>
      </c>
      <c r="U74" s="114">
        <f t="shared" si="9"/>
        <v>226.2</v>
      </c>
      <c r="V74" s="112">
        <f t="shared" si="10"/>
        <v>0</v>
      </c>
      <c r="Y74">
        <f>BAWANA!AW74+BAWANA!AX74</f>
        <v>21.9</v>
      </c>
      <c r="Z74">
        <f>BAWANA!BD74+BAWANA!BE74</f>
        <v>21.9</v>
      </c>
      <c r="AA74">
        <f>BAWANA!X74+BAWANA!Y74</f>
        <v>21.9</v>
      </c>
      <c r="AB74">
        <f>BAWANA!AE74+BAWANA!AF74</f>
        <v>21.9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226.2</v>
      </c>
      <c r="E75">
        <f>BAWANA!AM75</f>
        <v>0</v>
      </c>
      <c r="F75">
        <f t="shared" si="11"/>
        <v>256</v>
      </c>
      <c r="G75">
        <f t="shared" si="12"/>
        <v>226.2</v>
      </c>
      <c r="H75" s="112"/>
      <c r="I75">
        <f>BRPL_EOD!AI75+BRPL_EOD!AJ75</f>
        <v>75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226.20999999999998</v>
      </c>
      <c r="O75" s="112">
        <f t="shared" si="8"/>
        <v>-9.9999999999909051E-3</v>
      </c>
      <c r="P75">
        <v>74.996684496706607</v>
      </c>
      <c r="Q75">
        <v>57.597453693470669</v>
      </c>
      <c r="R75">
        <v>4.9997789664471073</v>
      </c>
      <c r="S75">
        <v>18.999160072499006</v>
      </c>
      <c r="T75">
        <v>69.606922770876622</v>
      </c>
      <c r="U75" s="114">
        <f t="shared" si="9"/>
        <v>226.2</v>
      </c>
      <c r="V75" s="112">
        <f t="shared" si="10"/>
        <v>0</v>
      </c>
      <c r="Y75">
        <f>BAWANA!AW75+BAWANA!AX75</f>
        <v>21.9</v>
      </c>
      <c r="Z75">
        <f>BAWANA!BD75+BAWANA!BE75</f>
        <v>21.9</v>
      </c>
      <c r="AA75">
        <f>BAWANA!X75+BAWANA!Y75</f>
        <v>21.9</v>
      </c>
      <c r="AB75">
        <f>BAWANA!AE75+BAWANA!AF75</f>
        <v>21.9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226.2</v>
      </c>
      <c r="E76">
        <f>BAWANA!AM76</f>
        <v>0</v>
      </c>
      <c r="F76">
        <f t="shared" si="11"/>
        <v>256</v>
      </c>
      <c r="G76">
        <f t="shared" si="12"/>
        <v>226.2</v>
      </c>
      <c r="H76" s="112"/>
      <c r="I76">
        <f>BRPL_EOD!AI76+BRPL_EOD!AJ76</f>
        <v>75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226.20999999999998</v>
      </c>
      <c r="O76" s="112">
        <f t="shared" si="8"/>
        <v>-9.9999999999909051E-3</v>
      </c>
      <c r="P76">
        <v>74.996684496706607</v>
      </c>
      <c r="Q76">
        <v>57.597453693470669</v>
      </c>
      <c r="R76">
        <v>4.9997789664471073</v>
      </c>
      <c r="S76">
        <v>18.999160072499006</v>
      </c>
      <c r="T76">
        <v>69.606922770876622</v>
      </c>
      <c r="U76" s="114">
        <f t="shared" si="9"/>
        <v>226.2</v>
      </c>
      <c r="V76" s="112">
        <f t="shared" si="10"/>
        <v>0</v>
      </c>
      <c r="Y76">
        <f>BAWANA!AW76+BAWANA!AX76</f>
        <v>21.9</v>
      </c>
      <c r="Z76">
        <f>BAWANA!BD76+BAWANA!BE76</f>
        <v>21.9</v>
      </c>
      <c r="AA76">
        <f>BAWANA!X76+BAWANA!Y76</f>
        <v>21.9</v>
      </c>
      <c r="AB76">
        <f>BAWANA!AE76+BAWANA!AF76</f>
        <v>21.9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250.82000000000002</v>
      </c>
      <c r="E77">
        <f>BAWANA!AM77</f>
        <v>0</v>
      </c>
      <c r="F77">
        <f t="shared" si="11"/>
        <v>256</v>
      </c>
      <c r="G77">
        <f t="shared" si="12"/>
        <v>250.82000000000002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250.82</v>
      </c>
      <c r="O77" s="112">
        <f t="shared" si="8"/>
        <v>0</v>
      </c>
      <c r="P77">
        <v>99.610000000000014</v>
      </c>
      <c r="Q77">
        <v>57.600000000000009</v>
      </c>
      <c r="R77">
        <v>5.0000000000000009</v>
      </c>
      <c r="S77">
        <v>19.000000000000004</v>
      </c>
      <c r="T77">
        <v>69.610000000000014</v>
      </c>
      <c r="U77" s="114">
        <f t="shared" si="9"/>
        <v>250.82000000000005</v>
      </c>
      <c r="V77" s="112">
        <f t="shared" si="10"/>
        <v>0</v>
      </c>
      <c r="Y77">
        <f>BAWANA!AW77+BAWANA!AX77</f>
        <v>9.59</v>
      </c>
      <c r="Z77">
        <f>BAWANA!BD77+BAWANA!BE77</f>
        <v>9.59</v>
      </c>
      <c r="AA77">
        <f>BAWANA!X77+BAWANA!Y77</f>
        <v>9.59</v>
      </c>
      <c r="AB77">
        <f>BAWANA!AE77+BAWANA!AF77</f>
        <v>9.59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250.82000000000002</v>
      </c>
      <c r="E78">
        <f>BAWANA!AM78</f>
        <v>0</v>
      </c>
      <c r="F78">
        <f t="shared" si="11"/>
        <v>256</v>
      </c>
      <c r="G78">
        <f t="shared" si="12"/>
        <v>250.82000000000002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250.82</v>
      </c>
      <c r="O78" s="112">
        <f t="shared" si="8"/>
        <v>0</v>
      </c>
      <c r="P78">
        <v>99.610000000000014</v>
      </c>
      <c r="Q78">
        <v>57.600000000000009</v>
      </c>
      <c r="R78">
        <v>5.0000000000000009</v>
      </c>
      <c r="S78">
        <v>19.000000000000004</v>
      </c>
      <c r="T78">
        <v>69.610000000000014</v>
      </c>
      <c r="U78" s="114">
        <f t="shared" si="9"/>
        <v>250.82000000000005</v>
      </c>
      <c r="V78" s="112">
        <f t="shared" si="10"/>
        <v>0</v>
      </c>
      <c r="Y78">
        <f>BAWANA!AW78+BAWANA!AX78</f>
        <v>9.59</v>
      </c>
      <c r="Z78">
        <f>BAWANA!BD78+BAWANA!BE78</f>
        <v>9.59</v>
      </c>
      <c r="AA78">
        <f>BAWANA!X78+BAWANA!Y78</f>
        <v>9.59</v>
      </c>
      <c r="AB78">
        <f>BAWANA!AE78+BAWANA!AF78</f>
        <v>9.59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250.82000000000002</v>
      </c>
      <c r="E79">
        <f>BAWANA!AM79</f>
        <v>0</v>
      </c>
      <c r="F79">
        <f t="shared" si="11"/>
        <v>256</v>
      </c>
      <c r="G79">
        <f t="shared" si="12"/>
        <v>250.82000000000002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250.82</v>
      </c>
      <c r="O79" s="112">
        <f t="shared" si="8"/>
        <v>0</v>
      </c>
      <c r="P79">
        <v>99.610000000000014</v>
      </c>
      <c r="Q79">
        <v>57.600000000000009</v>
      </c>
      <c r="R79">
        <v>5.0000000000000009</v>
      </c>
      <c r="S79">
        <v>19.000000000000004</v>
      </c>
      <c r="T79">
        <v>69.610000000000014</v>
      </c>
      <c r="U79" s="114">
        <f t="shared" si="9"/>
        <v>250.82000000000005</v>
      </c>
      <c r="V79" s="112">
        <f t="shared" si="10"/>
        <v>0</v>
      </c>
      <c r="Y79">
        <f>BAWANA!AW79+BAWANA!AX79</f>
        <v>9.59</v>
      </c>
      <c r="Z79">
        <f>BAWANA!BD79+BAWANA!BE79</f>
        <v>9.59</v>
      </c>
      <c r="AA79">
        <f>BAWANA!X79+BAWANA!Y79</f>
        <v>9.59</v>
      </c>
      <c r="AB79">
        <f>BAWANA!AE79+BAWANA!AF79</f>
        <v>9.59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250.82000000000002</v>
      </c>
      <c r="E80">
        <f>BAWANA!AM80</f>
        <v>0</v>
      </c>
      <c r="F80">
        <f t="shared" si="11"/>
        <v>256</v>
      </c>
      <c r="G80">
        <f t="shared" si="12"/>
        <v>250.82000000000002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250.82</v>
      </c>
      <c r="O80" s="112">
        <f t="shared" si="8"/>
        <v>0</v>
      </c>
      <c r="P80">
        <v>99.610000000000014</v>
      </c>
      <c r="Q80">
        <v>57.600000000000009</v>
      </c>
      <c r="R80">
        <v>5.0000000000000009</v>
      </c>
      <c r="S80">
        <v>19.000000000000004</v>
      </c>
      <c r="T80">
        <v>69.610000000000014</v>
      </c>
      <c r="U80" s="114">
        <f t="shared" si="9"/>
        <v>250.82000000000005</v>
      </c>
      <c r="V80" s="112">
        <f t="shared" si="10"/>
        <v>0</v>
      </c>
      <c r="Y80">
        <f>BAWANA!AW80+BAWANA!AX80</f>
        <v>9.59</v>
      </c>
      <c r="Z80">
        <f>BAWANA!BD80+BAWANA!BE80</f>
        <v>9.59</v>
      </c>
      <c r="AA80">
        <f>BAWANA!X80+BAWANA!Y80</f>
        <v>9.59</v>
      </c>
      <c r="AB80">
        <f>BAWANA!AE80+BAWANA!AF80</f>
        <v>9.59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221.44</v>
      </c>
      <c r="E81">
        <f>BAWANA!AM81</f>
        <v>0</v>
      </c>
      <c r="F81">
        <f t="shared" si="11"/>
        <v>256</v>
      </c>
      <c r="G81">
        <f t="shared" si="12"/>
        <v>221.44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52.82</v>
      </c>
      <c r="N81">
        <f t="shared" si="7"/>
        <v>221.43</v>
      </c>
      <c r="O81" s="112">
        <f t="shared" si="8"/>
        <v>9.9999999999909051E-3</v>
      </c>
      <c r="P81">
        <v>99.61449848710653</v>
      </c>
      <c r="Q81">
        <v>45.002032244953256</v>
      </c>
      <c r="R81">
        <v>5.0002258049948063</v>
      </c>
      <c r="S81">
        <v>19.000858058980263</v>
      </c>
      <c r="T81">
        <v>52.822385403965136</v>
      </c>
      <c r="U81" s="114">
        <f t="shared" si="9"/>
        <v>221.44000000000003</v>
      </c>
      <c r="V81" s="112">
        <f t="shared" si="10"/>
        <v>0</v>
      </c>
      <c r="Y81">
        <f>BAWANA!AW81+BAWANA!AX81</f>
        <v>24.28</v>
      </c>
      <c r="Z81">
        <f>BAWANA!BD81+BAWANA!BE81</f>
        <v>24.28</v>
      </c>
      <c r="AA81">
        <f>BAWANA!X81+BAWANA!Y81</f>
        <v>24.28</v>
      </c>
      <c r="AB81">
        <f>BAWANA!AE81+BAWANA!AF81</f>
        <v>24.28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221.44</v>
      </c>
      <c r="E82">
        <f>BAWANA!AM82</f>
        <v>0</v>
      </c>
      <c r="F82">
        <f t="shared" si="11"/>
        <v>256</v>
      </c>
      <c r="G82">
        <f t="shared" si="12"/>
        <v>221.44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52.82</v>
      </c>
      <c r="N82">
        <f t="shared" si="7"/>
        <v>221.43</v>
      </c>
      <c r="O82" s="112">
        <f t="shared" si="8"/>
        <v>9.9999999999909051E-3</v>
      </c>
      <c r="P82">
        <v>99.61449848710653</v>
      </c>
      <c r="Q82">
        <v>45.002032244953256</v>
      </c>
      <c r="R82">
        <v>5.0002258049948063</v>
      </c>
      <c r="S82">
        <v>19.000858058980263</v>
      </c>
      <c r="T82">
        <v>52.822385403965136</v>
      </c>
      <c r="U82" s="114">
        <f t="shared" si="9"/>
        <v>221.44000000000003</v>
      </c>
      <c r="V82" s="112">
        <f t="shared" si="10"/>
        <v>0</v>
      </c>
      <c r="Y82">
        <f>BAWANA!AW82+BAWANA!AX82</f>
        <v>24.28</v>
      </c>
      <c r="Z82">
        <f>BAWANA!BD82+BAWANA!BE82</f>
        <v>24.28</v>
      </c>
      <c r="AA82">
        <f>BAWANA!X82+BAWANA!Y82</f>
        <v>24.28</v>
      </c>
      <c r="AB82">
        <f>BAWANA!AE82+BAWANA!AF82</f>
        <v>24.28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221.44</v>
      </c>
      <c r="E85">
        <f>BAWANA!AM85</f>
        <v>0</v>
      </c>
      <c r="F85">
        <f t="shared" si="11"/>
        <v>256</v>
      </c>
      <c r="G85">
        <f t="shared" si="12"/>
        <v>221.44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52.82</v>
      </c>
      <c r="N85">
        <f t="shared" si="7"/>
        <v>221.43</v>
      </c>
      <c r="O85" s="112">
        <f t="shared" si="8"/>
        <v>9.9999999999909051E-3</v>
      </c>
      <c r="P85">
        <v>99.61449848710653</v>
      </c>
      <c r="Q85">
        <v>45.002032244953256</v>
      </c>
      <c r="R85">
        <v>5.0002258049948063</v>
      </c>
      <c r="S85">
        <v>19.000858058980263</v>
      </c>
      <c r="T85">
        <v>52.822385403965136</v>
      </c>
      <c r="U85" s="114">
        <f t="shared" si="9"/>
        <v>221.44000000000003</v>
      </c>
      <c r="V85" s="112">
        <f t="shared" si="10"/>
        <v>0</v>
      </c>
      <c r="Y85">
        <f>BAWANA!AW85+BAWANA!AX85</f>
        <v>24.28</v>
      </c>
      <c r="Z85">
        <f>BAWANA!BD85+BAWANA!BE85</f>
        <v>24.28</v>
      </c>
      <c r="AA85">
        <f>BAWANA!X85+BAWANA!Y85</f>
        <v>24.28</v>
      </c>
      <c r="AB85">
        <f>BAWANA!AE85+BAWANA!AF85</f>
        <v>24.28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221.44</v>
      </c>
      <c r="E86">
        <f>BAWANA!AM86</f>
        <v>0</v>
      </c>
      <c r="F86">
        <f t="shared" si="11"/>
        <v>256</v>
      </c>
      <c r="G86">
        <f t="shared" si="12"/>
        <v>221.44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52.82</v>
      </c>
      <c r="N86">
        <f t="shared" si="7"/>
        <v>221.43</v>
      </c>
      <c r="O86" s="112">
        <f t="shared" si="8"/>
        <v>9.9999999999909051E-3</v>
      </c>
      <c r="P86">
        <v>99.61449848710653</v>
      </c>
      <c r="Q86">
        <v>45.002032244953256</v>
      </c>
      <c r="R86">
        <v>5.0002258049948063</v>
      </c>
      <c r="S86">
        <v>19.000858058980263</v>
      </c>
      <c r="T86">
        <v>52.822385403965136</v>
      </c>
      <c r="U86" s="114">
        <f t="shared" si="9"/>
        <v>221.44000000000003</v>
      </c>
      <c r="V86" s="112">
        <f t="shared" si="10"/>
        <v>0</v>
      </c>
      <c r="Y86">
        <f>BAWANA!AW86+BAWANA!AX86</f>
        <v>24.28</v>
      </c>
      <c r="Z86">
        <f>BAWANA!BD86+BAWANA!BE86</f>
        <v>24.28</v>
      </c>
      <c r="AA86">
        <f>BAWANA!X86+BAWANA!Y86</f>
        <v>24.28</v>
      </c>
      <c r="AB86">
        <f>BAWANA!AE86+BAWANA!AF86</f>
        <v>24.28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220.89999999999998</v>
      </c>
      <c r="E87">
        <f>BAWANA!AM87</f>
        <v>0</v>
      </c>
      <c r="F87">
        <f t="shared" si="11"/>
        <v>256</v>
      </c>
      <c r="G87">
        <f t="shared" si="12"/>
        <v>220.89999999999998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17.91</v>
      </c>
      <c r="M87">
        <f>TPDDL_EOD!AI87+TPDDL_EOD!AJ87</f>
        <v>53.39</v>
      </c>
      <c r="N87">
        <f t="shared" si="7"/>
        <v>220.91000000000003</v>
      </c>
      <c r="O87" s="112">
        <f t="shared" si="8"/>
        <v>-1.0000000000047748E-2</v>
      </c>
      <c r="P87">
        <v>99.605490923905634</v>
      </c>
      <c r="Q87">
        <v>44.997962971345785</v>
      </c>
      <c r="R87">
        <v>4.9997736634828653</v>
      </c>
      <c r="S87">
        <v>17.909189262595625</v>
      </c>
      <c r="T87">
        <v>53.387583178670035</v>
      </c>
      <c r="U87" s="114">
        <f t="shared" si="9"/>
        <v>220.89999999999995</v>
      </c>
      <c r="V87" s="112">
        <f t="shared" si="10"/>
        <v>0</v>
      </c>
      <c r="Y87">
        <f>BAWANA!AW87+BAWANA!AX87</f>
        <v>24.55</v>
      </c>
      <c r="Z87">
        <f>BAWANA!BD87+BAWANA!BE87</f>
        <v>24.55</v>
      </c>
      <c r="AA87">
        <f>BAWANA!X87+BAWANA!Y87</f>
        <v>24.55</v>
      </c>
      <c r="AB87">
        <f>BAWANA!AE87+BAWANA!AF87</f>
        <v>24.55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220.89999999999998</v>
      </c>
      <c r="E88">
        <f>BAWANA!AM88</f>
        <v>0</v>
      </c>
      <c r="F88">
        <f t="shared" si="11"/>
        <v>256</v>
      </c>
      <c r="G88">
        <f t="shared" si="12"/>
        <v>220.89999999999998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17.91</v>
      </c>
      <c r="M88">
        <f>TPDDL_EOD!AI88+TPDDL_EOD!AJ88</f>
        <v>53.39</v>
      </c>
      <c r="N88">
        <f t="shared" si="7"/>
        <v>220.91000000000003</v>
      </c>
      <c r="O88" s="112">
        <f t="shared" si="8"/>
        <v>-1.0000000000047748E-2</v>
      </c>
      <c r="P88">
        <v>99.605490923905634</v>
      </c>
      <c r="Q88">
        <v>44.997962971345785</v>
      </c>
      <c r="R88">
        <v>4.9997736634828653</v>
      </c>
      <c r="S88">
        <v>17.909189262595625</v>
      </c>
      <c r="T88">
        <v>53.387583178670035</v>
      </c>
      <c r="U88" s="114">
        <f t="shared" si="9"/>
        <v>220.89999999999995</v>
      </c>
      <c r="V88" s="112">
        <f t="shared" si="10"/>
        <v>0</v>
      </c>
      <c r="Y88">
        <f>BAWANA!AW88+BAWANA!AX88</f>
        <v>24.55</v>
      </c>
      <c r="Z88">
        <f>BAWANA!BD88+BAWANA!BE88</f>
        <v>24.55</v>
      </c>
      <c r="AA88">
        <f>BAWANA!X88+BAWANA!Y88</f>
        <v>24.55</v>
      </c>
      <c r="AB88">
        <f>BAWANA!AE88+BAWANA!AF88</f>
        <v>24.55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220.89999999999998</v>
      </c>
      <c r="E89">
        <f>BAWANA!AM89</f>
        <v>0</v>
      </c>
      <c r="F89">
        <f t="shared" si="11"/>
        <v>256</v>
      </c>
      <c r="G89">
        <f t="shared" si="12"/>
        <v>220.89999999999998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17.91</v>
      </c>
      <c r="M89">
        <f>TPDDL_EOD!AI89+TPDDL_EOD!AJ89</f>
        <v>53.39</v>
      </c>
      <c r="N89">
        <f t="shared" si="7"/>
        <v>220.91000000000003</v>
      </c>
      <c r="O89" s="112">
        <f t="shared" si="8"/>
        <v>-1.0000000000047748E-2</v>
      </c>
      <c r="P89">
        <v>99.605490923905634</v>
      </c>
      <c r="Q89">
        <v>44.997962971345785</v>
      </c>
      <c r="R89">
        <v>4.9997736634828653</v>
      </c>
      <c r="S89">
        <v>17.909189262595625</v>
      </c>
      <c r="T89">
        <v>53.387583178670035</v>
      </c>
      <c r="U89" s="114">
        <f t="shared" si="9"/>
        <v>220.89999999999995</v>
      </c>
      <c r="V89" s="112">
        <f t="shared" si="10"/>
        <v>0</v>
      </c>
      <c r="Y89">
        <f>BAWANA!AW89+BAWANA!AX89</f>
        <v>24.55</v>
      </c>
      <c r="Z89">
        <f>BAWANA!BD89+BAWANA!BE89</f>
        <v>24.55</v>
      </c>
      <c r="AA89">
        <f>BAWANA!X89+BAWANA!Y89</f>
        <v>24.55</v>
      </c>
      <c r="AB89">
        <f>BAWANA!AE89+BAWANA!AF89</f>
        <v>24.55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220.89999999999998</v>
      </c>
      <c r="E90">
        <f>BAWANA!AM90</f>
        <v>0</v>
      </c>
      <c r="F90">
        <f t="shared" si="11"/>
        <v>256</v>
      </c>
      <c r="G90">
        <f t="shared" si="12"/>
        <v>220.89999999999998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17.91</v>
      </c>
      <c r="M90">
        <f>TPDDL_EOD!AI90+TPDDL_EOD!AJ90</f>
        <v>53.39</v>
      </c>
      <c r="N90">
        <f t="shared" si="7"/>
        <v>220.91000000000003</v>
      </c>
      <c r="O90" s="112">
        <f t="shared" si="8"/>
        <v>-1.0000000000047748E-2</v>
      </c>
      <c r="P90">
        <v>99.605490923905634</v>
      </c>
      <c r="Q90">
        <v>44.997962971345785</v>
      </c>
      <c r="R90">
        <v>4.9997736634828653</v>
      </c>
      <c r="S90">
        <v>17.909189262595625</v>
      </c>
      <c r="T90">
        <v>53.387583178670035</v>
      </c>
      <c r="U90" s="114">
        <f t="shared" si="9"/>
        <v>220.89999999999995</v>
      </c>
      <c r="V90" s="112">
        <f t="shared" si="10"/>
        <v>0</v>
      </c>
      <c r="Y90">
        <f>BAWANA!AW90+BAWANA!AX90</f>
        <v>24.55</v>
      </c>
      <c r="Z90">
        <f>BAWANA!BD90+BAWANA!BE90</f>
        <v>24.55</v>
      </c>
      <c r="AA90">
        <f>BAWANA!X90+BAWANA!Y90</f>
        <v>24.55</v>
      </c>
      <c r="AB90">
        <f>BAWANA!AE90+BAWANA!AF90</f>
        <v>24.55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220.89999999999998</v>
      </c>
      <c r="E91">
        <f>BAWANA!AM91</f>
        <v>0</v>
      </c>
      <c r="F91">
        <f t="shared" si="11"/>
        <v>256</v>
      </c>
      <c r="G91">
        <f t="shared" si="12"/>
        <v>220.89999999999998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17.91</v>
      </c>
      <c r="M91">
        <f>TPDDL_EOD!AI91+TPDDL_EOD!AJ91</f>
        <v>53.39</v>
      </c>
      <c r="N91">
        <f t="shared" si="7"/>
        <v>220.91000000000003</v>
      </c>
      <c r="O91" s="112">
        <f t="shared" si="8"/>
        <v>-1.0000000000047748E-2</v>
      </c>
      <c r="P91">
        <v>99.605490923905634</v>
      </c>
      <c r="Q91">
        <v>44.997962971345785</v>
      </c>
      <c r="R91">
        <v>4.9997736634828653</v>
      </c>
      <c r="S91">
        <v>17.909189262595625</v>
      </c>
      <c r="T91">
        <v>53.387583178670035</v>
      </c>
      <c r="U91" s="114">
        <f t="shared" si="9"/>
        <v>220.89999999999995</v>
      </c>
      <c r="V91" s="112">
        <f t="shared" si="10"/>
        <v>0</v>
      </c>
      <c r="Y91">
        <f>BAWANA!AW91+BAWANA!AX91</f>
        <v>24.55</v>
      </c>
      <c r="Z91">
        <f>BAWANA!BD91+BAWANA!BE91</f>
        <v>24.55</v>
      </c>
      <c r="AA91">
        <f>BAWANA!X91+BAWANA!Y91</f>
        <v>24.55</v>
      </c>
      <c r="AB91">
        <f>BAWANA!AE91+BAWANA!AF91</f>
        <v>24.55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220.89999999999998</v>
      </c>
      <c r="E92">
        <f>BAWANA!AM92</f>
        <v>0</v>
      </c>
      <c r="F92">
        <f t="shared" si="11"/>
        <v>256</v>
      </c>
      <c r="G92">
        <f t="shared" si="12"/>
        <v>220.89999999999998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17.91</v>
      </c>
      <c r="M92">
        <f>TPDDL_EOD!AI92+TPDDL_EOD!AJ92</f>
        <v>53.39</v>
      </c>
      <c r="N92">
        <f t="shared" si="7"/>
        <v>220.91000000000003</v>
      </c>
      <c r="O92" s="112">
        <f t="shared" si="8"/>
        <v>-1.0000000000047748E-2</v>
      </c>
      <c r="P92">
        <v>99.605490923905634</v>
      </c>
      <c r="Q92">
        <v>44.997962971345785</v>
      </c>
      <c r="R92">
        <v>4.9997736634828653</v>
      </c>
      <c r="S92">
        <v>17.909189262595625</v>
      </c>
      <c r="T92">
        <v>53.387583178670035</v>
      </c>
      <c r="U92" s="114">
        <f t="shared" si="9"/>
        <v>220.89999999999995</v>
      </c>
      <c r="V92" s="112">
        <f t="shared" si="10"/>
        <v>0</v>
      </c>
      <c r="Y92">
        <f>BAWANA!AW92+BAWANA!AX92</f>
        <v>24.55</v>
      </c>
      <c r="Z92">
        <f>BAWANA!BD92+BAWANA!BE92</f>
        <v>24.55</v>
      </c>
      <c r="AA92">
        <f>BAWANA!X92+BAWANA!Y92</f>
        <v>24.55</v>
      </c>
      <c r="AB92">
        <f>BAWANA!AE92+BAWANA!AF92</f>
        <v>24.55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220.89999999999998</v>
      </c>
      <c r="E93">
        <f>BAWANA!AM93</f>
        <v>0</v>
      </c>
      <c r="F93">
        <f t="shared" si="11"/>
        <v>256</v>
      </c>
      <c r="G93">
        <f t="shared" si="12"/>
        <v>220.89999999999998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17.91</v>
      </c>
      <c r="M93">
        <f>TPDDL_EOD!AI93+TPDDL_EOD!AJ93</f>
        <v>53.39</v>
      </c>
      <c r="N93">
        <f t="shared" si="7"/>
        <v>220.91000000000003</v>
      </c>
      <c r="O93" s="112">
        <f t="shared" si="8"/>
        <v>-1.0000000000047748E-2</v>
      </c>
      <c r="P93">
        <v>99.605490923905634</v>
      </c>
      <c r="Q93">
        <v>44.997962971345785</v>
      </c>
      <c r="R93">
        <v>4.9997736634828653</v>
      </c>
      <c r="S93">
        <v>17.909189262595625</v>
      </c>
      <c r="T93">
        <v>53.387583178670035</v>
      </c>
      <c r="U93" s="114">
        <f t="shared" si="9"/>
        <v>220.89999999999995</v>
      </c>
      <c r="V93" s="112">
        <f t="shared" si="10"/>
        <v>0</v>
      </c>
      <c r="Y93">
        <f>BAWANA!AW93+BAWANA!AX93</f>
        <v>24.55</v>
      </c>
      <c r="Z93">
        <f>BAWANA!BD93+BAWANA!BE93</f>
        <v>24.55</v>
      </c>
      <c r="AA93">
        <f>BAWANA!X93+BAWANA!Y93</f>
        <v>24.55</v>
      </c>
      <c r="AB93">
        <f>BAWANA!AE93+BAWANA!AF93</f>
        <v>24.55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220.89999999999998</v>
      </c>
      <c r="E94">
        <f>BAWANA!AM94</f>
        <v>0</v>
      </c>
      <c r="F94">
        <f t="shared" si="11"/>
        <v>256</v>
      </c>
      <c r="G94">
        <f t="shared" si="12"/>
        <v>220.89999999999998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17.91</v>
      </c>
      <c r="M94">
        <f>TPDDL_EOD!AI94+TPDDL_EOD!AJ94</f>
        <v>53.39</v>
      </c>
      <c r="N94">
        <f t="shared" si="7"/>
        <v>220.91000000000003</v>
      </c>
      <c r="O94" s="112">
        <f t="shared" si="8"/>
        <v>-1.0000000000047748E-2</v>
      </c>
      <c r="P94">
        <v>99.605490923905634</v>
      </c>
      <c r="Q94">
        <v>44.997962971345785</v>
      </c>
      <c r="R94">
        <v>4.9997736634828653</v>
      </c>
      <c r="S94">
        <v>17.909189262595625</v>
      </c>
      <c r="T94">
        <v>53.387583178670035</v>
      </c>
      <c r="U94" s="114">
        <f t="shared" si="9"/>
        <v>220.89999999999995</v>
      </c>
      <c r="V94" s="112">
        <f t="shared" si="10"/>
        <v>0</v>
      </c>
      <c r="Y94">
        <f>BAWANA!AW94+BAWANA!AX94</f>
        <v>24.55</v>
      </c>
      <c r="Z94">
        <f>BAWANA!BD94+BAWANA!BE94</f>
        <v>24.55</v>
      </c>
      <c r="AA94">
        <f>BAWANA!X94+BAWANA!Y94</f>
        <v>24.55</v>
      </c>
      <c r="AB94">
        <f>BAWANA!AE94+BAWANA!AF94</f>
        <v>24.55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220.89999999999998</v>
      </c>
      <c r="E95">
        <f>BAWANA!AM95</f>
        <v>0</v>
      </c>
      <c r="F95">
        <f t="shared" si="11"/>
        <v>256</v>
      </c>
      <c r="G95">
        <f t="shared" si="12"/>
        <v>220.89999999999998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17.91</v>
      </c>
      <c r="M95">
        <f>TPDDL_EOD!AI95+TPDDL_EOD!AJ95</f>
        <v>53.39</v>
      </c>
      <c r="N95">
        <f t="shared" si="7"/>
        <v>220.91000000000003</v>
      </c>
      <c r="O95" s="112">
        <f t="shared" si="8"/>
        <v>-1.0000000000047748E-2</v>
      </c>
      <c r="P95">
        <v>99.605490923905634</v>
      </c>
      <c r="Q95">
        <v>44.997962971345785</v>
      </c>
      <c r="R95">
        <v>4.9997736634828653</v>
      </c>
      <c r="S95">
        <v>17.909189262595625</v>
      </c>
      <c r="T95">
        <v>53.387583178670035</v>
      </c>
      <c r="U95" s="114">
        <f t="shared" si="9"/>
        <v>220.89999999999995</v>
      </c>
      <c r="V95" s="112">
        <f t="shared" si="10"/>
        <v>0</v>
      </c>
      <c r="Y95">
        <f>BAWANA!AW95+BAWANA!AX95</f>
        <v>24.55</v>
      </c>
      <c r="Z95">
        <f>BAWANA!BD95+BAWANA!BE95</f>
        <v>24.55</v>
      </c>
      <c r="AA95">
        <f>BAWANA!X95+BAWANA!Y95</f>
        <v>24.55</v>
      </c>
      <c r="AB95">
        <f>BAWANA!AE95+BAWANA!AF95</f>
        <v>24.55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220.89999999999998</v>
      </c>
      <c r="E96">
        <f>BAWANA!AM96</f>
        <v>0</v>
      </c>
      <c r="F96">
        <f t="shared" si="11"/>
        <v>256</v>
      </c>
      <c r="G96">
        <f t="shared" si="12"/>
        <v>220.89999999999998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17.91</v>
      </c>
      <c r="M96">
        <f>TPDDL_EOD!AI96+TPDDL_EOD!AJ96</f>
        <v>53.39</v>
      </c>
      <c r="N96">
        <f t="shared" si="7"/>
        <v>220.91000000000003</v>
      </c>
      <c r="O96" s="112">
        <f t="shared" si="8"/>
        <v>-1.0000000000047748E-2</v>
      </c>
      <c r="P96">
        <v>99.605490923905634</v>
      </c>
      <c r="Q96">
        <v>44.997962971345785</v>
      </c>
      <c r="R96">
        <v>4.9997736634828653</v>
      </c>
      <c r="S96">
        <v>17.909189262595625</v>
      </c>
      <c r="T96">
        <v>53.387583178670035</v>
      </c>
      <c r="U96" s="114">
        <f t="shared" si="9"/>
        <v>220.89999999999995</v>
      </c>
      <c r="V96" s="112">
        <f t="shared" si="10"/>
        <v>0</v>
      </c>
      <c r="Y96">
        <f>BAWANA!AW96+BAWANA!AX96</f>
        <v>24.55</v>
      </c>
      <c r="Z96">
        <f>BAWANA!BD96+BAWANA!BE96</f>
        <v>24.55</v>
      </c>
      <c r="AA96">
        <f>BAWANA!X96+BAWANA!Y96</f>
        <v>24.55</v>
      </c>
      <c r="AB96">
        <f>BAWANA!AE96+BAWANA!AF96</f>
        <v>24.55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220.89999999999998</v>
      </c>
      <c r="E97">
        <f>BAWANA!AM97</f>
        <v>0</v>
      </c>
      <c r="F97">
        <f t="shared" si="11"/>
        <v>256</v>
      </c>
      <c r="G97">
        <f t="shared" si="12"/>
        <v>220.89999999999998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17.91</v>
      </c>
      <c r="M97">
        <f>TPDDL_EOD!AI97+TPDDL_EOD!AJ97</f>
        <v>53.39</v>
      </c>
      <c r="N97">
        <f t="shared" si="7"/>
        <v>220.91000000000003</v>
      </c>
      <c r="O97" s="112">
        <f t="shared" si="8"/>
        <v>-1.0000000000047748E-2</v>
      </c>
      <c r="P97">
        <v>99.605490923905634</v>
      </c>
      <c r="Q97">
        <v>44.997962971345785</v>
      </c>
      <c r="R97">
        <v>4.9997736634828653</v>
      </c>
      <c r="S97">
        <v>17.909189262595625</v>
      </c>
      <c r="T97">
        <v>53.387583178670035</v>
      </c>
      <c r="U97" s="114">
        <f t="shared" si="9"/>
        <v>220.89999999999995</v>
      </c>
      <c r="V97" s="112">
        <f t="shared" si="10"/>
        <v>0</v>
      </c>
      <c r="Y97">
        <f>BAWANA!AW97+BAWANA!AX97</f>
        <v>24.55</v>
      </c>
      <c r="Z97">
        <f>BAWANA!BD97+BAWANA!BE97</f>
        <v>24.55</v>
      </c>
      <c r="AA97">
        <f>BAWANA!X97+BAWANA!Y97</f>
        <v>24.55</v>
      </c>
      <c r="AB97">
        <f>BAWANA!AE97+BAWANA!AF97</f>
        <v>24.55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220.89999999999998</v>
      </c>
      <c r="E98">
        <f>BAWANA!AM98</f>
        <v>0</v>
      </c>
      <c r="F98">
        <f t="shared" si="11"/>
        <v>256</v>
      </c>
      <c r="G98">
        <f t="shared" si="12"/>
        <v>220.89999999999998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17.91</v>
      </c>
      <c r="M98">
        <f>TPDDL_EOD!AI98+TPDDL_EOD!AJ98</f>
        <v>53.39</v>
      </c>
      <c r="N98">
        <f t="shared" si="7"/>
        <v>220.91000000000003</v>
      </c>
      <c r="O98" s="112">
        <f t="shared" si="8"/>
        <v>-1.0000000000047748E-2</v>
      </c>
      <c r="P98">
        <v>99.605490923905634</v>
      </c>
      <c r="Q98">
        <v>44.997962971345785</v>
      </c>
      <c r="R98">
        <v>4.9997736634828653</v>
      </c>
      <c r="S98">
        <v>17.909189262595625</v>
      </c>
      <c r="T98">
        <v>53.387583178670035</v>
      </c>
      <c r="U98" s="114">
        <f t="shared" si="9"/>
        <v>220.89999999999995</v>
      </c>
      <c r="V98" s="112">
        <f t="shared" si="10"/>
        <v>0</v>
      </c>
      <c r="Y98">
        <f>BAWANA!AW98+BAWANA!AX98</f>
        <v>24.55</v>
      </c>
      <c r="Z98">
        <f>BAWANA!BD98+BAWANA!BE98</f>
        <v>24.55</v>
      </c>
      <c r="AA98">
        <f>BAWANA!X98+BAWANA!Y98</f>
        <v>24.55</v>
      </c>
      <c r="AB98">
        <f>BAWANA!AE98+BAWANA!AF98</f>
        <v>24.55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5.3036550000000089</v>
      </c>
      <c r="E99" s="114">
        <f t="shared" si="14"/>
        <v>0</v>
      </c>
      <c r="F99" s="114">
        <f t="shared" si="14"/>
        <v>6.1440000000000001</v>
      </c>
      <c r="G99" s="114">
        <f t="shared" si="14"/>
        <v>5.3036550000000089</v>
      </c>
      <c r="H99" s="114"/>
      <c r="I99" s="114">
        <f t="shared" si="14"/>
        <v>2.1954499999999975</v>
      </c>
      <c r="J99" s="114">
        <f t="shared" si="14"/>
        <v>1.1452049999999994</v>
      </c>
      <c r="K99" s="114">
        <f t="shared" si="14"/>
        <v>0.12</v>
      </c>
      <c r="L99" s="114">
        <f t="shared" si="14"/>
        <v>0.45894000000000046</v>
      </c>
      <c r="M99" s="114">
        <f t="shared" si="14"/>
        <v>1.3839525000000013</v>
      </c>
      <c r="N99" s="114">
        <f t="shared" si="14"/>
        <v>5.3035475000000014</v>
      </c>
      <c r="O99" s="114">
        <f t="shared" si="14"/>
        <v>1.0749999999937643E-4</v>
      </c>
      <c r="P99" s="114">
        <f t="shared" si="14"/>
        <v>2.1954954319974957</v>
      </c>
      <c r="Q99" s="114">
        <f t="shared" si="14"/>
        <v>1.1452279454596872</v>
      </c>
      <c r="R99" s="114">
        <f t="shared" si="14"/>
        <v>0.12000248254300844</v>
      </c>
      <c r="S99" s="114">
        <f t="shared" si="14"/>
        <v>0.45894986917420472</v>
      </c>
      <c r="T99" s="114">
        <f t="shared" si="14"/>
        <v>1.3839792708256011</v>
      </c>
      <c r="U99" s="114">
        <f t="shared" si="14"/>
        <v>5.3036550000000089</v>
      </c>
      <c r="V99" s="114">
        <f t="shared" si="10"/>
        <v>0</v>
      </c>
      <c r="Y99" s="114">
        <f>SUM(Y3:Y98)/4000</f>
        <v>0.58817250000000043</v>
      </c>
      <c r="Z99" s="114">
        <f t="shared" ref="Z99:AD99" si="15">SUM(Z3:Z98)/4000</f>
        <v>0.58817250000000043</v>
      </c>
      <c r="AA99" s="114">
        <f t="shared" si="15"/>
        <v>0.58817250000000043</v>
      </c>
      <c r="AB99" s="114">
        <f t="shared" si="15"/>
        <v>0.58817250000000043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0</v>
      </c>
      <c r="E3">
        <f>BAWANA!AQ3</f>
        <v>0</v>
      </c>
      <c r="F3">
        <f>(B3+C3)*0.8</f>
        <v>592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0</v>
      </c>
      <c r="E4">
        <f>BAWANA!AQ4</f>
        <v>0</v>
      </c>
      <c r="F4">
        <f t="shared" ref="F4:F67" si="4">(B4+C4)*0.8</f>
        <v>592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0</v>
      </c>
      <c r="E5">
        <f>BAWANA!AQ5</f>
        <v>0</v>
      </c>
      <c r="F5">
        <f t="shared" si="4"/>
        <v>592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0</v>
      </c>
      <c r="E6">
        <f>BAWANA!AQ6</f>
        <v>0</v>
      </c>
      <c r="F6">
        <f t="shared" si="4"/>
        <v>592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0</v>
      </c>
      <c r="E7">
        <f>BAWANA!AQ7</f>
        <v>0</v>
      </c>
      <c r="F7">
        <f t="shared" si="4"/>
        <v>592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0</v>
      </c>
      <c r="E8">
        <f>BAWANA!AQ8</f>
        <v>0</v>
      </c>
      <c r="F8">
        <f t="shared" si="4"/>
        <v>592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0</v>
      </c>
      <c r="E9">
        <f>BAWANA!AQ9</f>
        <v>0</v>
      </c>
      <c r="F9">
        <f t="shared" si="4"/>
        <v>592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0</v>
      </c>
      <c r="E10">
        <f>BAWANA!AQ10</f>
        <v>0</v>
      </c>
      <c r="F10">
        <f t="shared" si="4"/>
        <v>592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0</v>
      </c>
      <c r="E11">
        <f>BAWANA!AQ11</f>
        <v>0</v>
      </c>
      <c r="F11">
        <f t="shared" si="4"/>
        <v>592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0</v>
      </c>
      <c r="E12">
        <f>BAWANA!AQ12</f>
        <v>0</v>
      </c>
      <c r="F12">
        <f t="shared" si="4"/>
        <v>592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0</v>
      </c>
      <c r="E13">
        <f>BAWANA!AQ13</f>
        <v>0</v>
      </c>
      <c r="F13">
        <f t="shared" si="4"/>
        <v>592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0</v>
      </c>
      <c r="E14">
        <f>BAWANA!AQ14</f>
        <v>0</v>
      </c>
      <c r="F14">
        <f t="shared" si="4"/>
        <v>592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0</v>
      </c>
      <c r="E15">
        <f>BAWANA!AQ15</f>
        <v>0</v>
      </c>
      <c r="F15">
        <f t="shared" si="4"/>
        <v>592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0</v>
      </c>
      <c r="E16">
        <f>BAWANA!AQ16</f>
        <v>0</v>
      </c>
      <c r="F16">
        <f t="shared" si="4"/>
        <v>592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0</v>
      </c>
      <c r="E17">
        <f>BAWANA!AQ17</f>
        <v>0</v>
      </c>
      <c r="F17">
        <f t="shared" si="4"/>
        <v>592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0</v>
      </c>
      <c r="E18">
        <f>BAWANA!AQ18</f>
        <v>0</v>
      </c>
      <c r="F18">
        <f t="shared" si="4"/>
        <v>592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0</v>
      </c>
      <c r="E19">
        <f>BAWANA!AQ19</f>
        <v>0</v>
      </c>
      <c r="F19">
        <f t="shared" si="4"/>
        <v>592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0</v>
      </c>
      <c r="E20">
        <f>BAWANA!AQ20</f>
        <v>0</v>
      </c>
      <c r="F20">
        <f t="shared" si="4"/>
        <v>592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0</v>
      </c>
      <c r="E21">
        <f>BAWANA!AQ21</f>
        <v>0</v>
      </c>
      <c r="F21">
        <f t="shared" si="4"/>
        <v>592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0</v>
      </c>
      <c r="E22">
        <f>BAWANA!AQ22</f>
        <v>0</v>
      </c>
      <c r="F22">
        <f t="shared" si="4"/>
        <v>592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0</v>
      </c>
      <c r="E23">
        <f>BAWANA!AQ23</f>
        <v>0</v>
      </c>
      <c r="F23">
        <f t="shared" si="4"/>
        <v>592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0</v>
      </c>
      <c r="E24">
        <f>BAWANA!AQ24</f>
        <v>0</v>
      </c>
      <c r="F24">
        <f t="shared" si="4"/>
        <v>592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0</v>
      </c>
      <c r="E25">
        <f>BAWANA!AQ25</f>
        <v>0</v>
      </c>
      <c r="F25">
        <f t="shared" si="4"/>
        <v>592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0</v>
      </c>
      <c r="E26">
        <f>BAWANA!AQ26</f>
        <v>0</v>
      </c>
      <c r="F26">
        <f t="shared" si="4"/>
        <v>592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0</v>
      </c>
      <c r="E27">
        <f>BAWANA!AQ27</f>
        <v>0</v>
      </c>
      <c r="F27">
        <f t="shared" si="4"/>
        <v>592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0</v>
      </c>
      <c r="E28">
        <f>BAWANA!AQ28</f>
        <v>0</v>
      </c>
      <c r="F28">
        <f t="shared" si="4"/>
        <v>592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0</v>
      </c>
      <c r="E29">
        <f>BAWANA!AQ29</f>
        <v>0</v>
      </c>
      <c r="F29">
        <f t="shared" si="4"/>
        <v>592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0</v>
      </c>
      <c r="E30">
        <f>BAWANA!AQ30</f>
        <v>0</v>
      </c>
      <c r="F30">
        <f t="shared" si="4"/>
        <v>592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0</v>
      </c>
      <c r="E31">
        <f>BAWANA!AQ31</f>
        <v>0</v>
      </c>
      <c r="F31">
        <f t="shared" si="4"/>
        <v>592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0</v>
      </c>
      <c r="E32">
        <f>BAWANA!AQ32</f>
        <v>0</v>
      </c>
      <c r="F32">
        <f t="shared" si="4"/>
        <v>592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0</v>
      </c>
      <c r="E33">
        <f>BAWANA!AQ33</f>
        <v>0</v>
      </c>
      <c r="F33">
        <f t="shared" si="4"/>
        <v>592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0</v>
      </c>
      <c r="E34">
        <f>BAWANA!AQ34</f>
        <v>0</v>
      </c>
      <c r="F34">
        <f t="shared" si="4"/>
        <v>592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0</v>
      </c>
      <c r="E35">
        <f>BAWANA!AQ35</f>
        <v>0</v>
      </c>
      <c r="F35">
        <f t="shared" si="4"/>
        <v>592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0</v>
      </c>
      <c r="E36">
        <f>BAWANA!AQ36</f>
        <v>0</v>
      </c>
      <c r="F36">
        <f t="shared" si="4"/>
        <v>592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0</v>
      </c>
      <c r="E37">
        <f>BAWANA!AQ37</f>
        <v>0</v>
      </c>
      <c r="F37">
        <f t="shared" si="4"/>
        <v>592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0</v>
      </c>
      <c r="E38">
        <f>BAWANA!AQ38</f>
        <v>0</v>
      </c>
      <c r="F38">
        <f t="shared" si="4"/>
        <v>592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0</v>
      </c>
      <c r="E39">
        <f>BAWANA!AQ39</f>
        <v>0</v>
      </c>
      <c r="F39">
        <f t="shared" si="4"/>
        <v>592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0</v>
      </c>
      <c r="E40">
        <f>BAWANA!AQ40</f>
        <v>0</v>
      </c>
      <c r="F40">
        <f t="shared" si="4"/>
        <v>592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0</v>
      </c>
      <c r="E41">
        <f>BAWANA!AQ41</f>
        <v>0</v>
      </c>
      <c r="F41">
        <f t="shared" si="4"/>
        <v>592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0</v>
      </c>
      <c r="E42">
        <f>BAWANA!AQ42</f>
        <v>0</v>
      </c>
      <c r="F42">
        <f t="shared" si="4"/>
        <v>592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10.32</v>
      </c>
      <c r="C99" s="114">
        <f t="shared" ref="C99:U99" si="14">SUM(C3:C98)/4000</f>
        <v>8.4</v>
      </c>
      <c r="D99" s="114">
        <f t="shared" si="14"/>
        <v>0</v>
      </c>
      <c r="E99" s="114">
        <f t="shared" si="14"/>
        <v>0</v>
      </c>
      <c r="F99" s="114">
        <f t="shared" si="14"/>
        <v>14.976000000000001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40.950000000000003</v>
      </c>
      <c r="E3">
        <v>0</v>
      </c>
      <c r="F3">
        <v>38.01</v>
      </c>
      <c r="G3">
        <v>21.72</v>
      </c>
      <c r="H3">
        <v>0</v>
      </c>
      <c r="I3">
        <v>42.744</v>
      </c>
      <c r="J3">
        <v>32.880000000000003</v>
      </c>
      <c r="K3">
        <v>341.56456300000002</v>
      </c>
      <c r="L3">
        <v>415.8</v>
      </c>
      <c r="M3">
        <v>92</v>
      </c>
      <c r="N3">
        <v>58.59</v>
      </c>
      <c r="O3">
        <v>123.66562500000001</v>
      </c>
      <c r="P3">
        <v>103.5</v>
      </c>
      <c r="Q3">
        <v>19.984999999999999</v>
      </c>
      <c r="R3">
        <v>25.177499999999998</v>
      </c>
      <c r="S3">
        <v>26.390910000000002</v>
      </c>
      <c r="T3">
        <v>0</v>
      </c>
      <c r="U3">
        <v>364.5</v>
      </c>
      <c r="V3">
        <v>14.253199</v>
      </c>
      <c r="W3">
        <v>44.917999999999999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41.331600000000002</v>
      </c>
      <c r="AH3">
        <v>22.728000000000002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0.78432999999999997</v>
      </c>
      <c r="AO3">
        <v>4.41</v>
      </c>
      <c r="AP3">
        <v>7.6859999999999999</v>
      </c>
      <c r="AQ3">
        <v>0</v>
      </c>
      <c r="AR3">
        <v>44.16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7.6719999999999997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2314.4976629999992</v>
      </c>
    </row>
    <row r="4" spans="1:121">
      <c r="A4" t="s">
        <v>46</v>
      </c>
      <c r="B4">
        <v>0</v>
      </c>
      <c r="C4">
        <v>0</v>
      </c>
      <c r="D4">
        <v>40.950000000000003</v>
      </c>
      <c r="E4">
        <v>0</v>
      </c>
      <c r="F4">
        <v>38.01</v>
      </c>
      <c r="G4">
        <v>21.72</v>
      </c>
      <c r="H4">
        <v>0</v>
      </c>
      <c r="I4">
        <v>42.744</v>
      </c>
      <c r="J4">
        <v>32.880000000000003</v>
      </c>
      <c r="K4">
        <v>341.56456300000002</v>
      </c>
      <c r="L4">
        <v>415.8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25.177499999999998</v>
      </c>
      <c r="S4">
        <v>26.390910000000002</v>
      </c>
      <c r="T4">
        <v>0</v>
      </c>
      <c r="U4">
        <v>371.25</v>
      </c>
      <c r="V4">
        <v>14.253199</v>
      </c>
      <c r="W4">
        <v>44.917999999999999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41.331600000000002</v>
      </c>
      <c r="AH4">
        <v>22.728000000000002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0.78432999999999997</v>
      </c>
      <c r="AO4">
        <v>4.41</v>
      </c>
      <c r="AP4">
        <v>7.6859999999999999</v>
      </c>
      <c r="AQ4">
        <v>0</v>
      </c>
      <c r="AR4">
        <v>44.16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7.6719999999999997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2321.2476629999992</v>
      </c>
    </row>
    <row r="5" spans="1:121">
      <c r="A5" t="s">
        <v>47</v>
      </c>
      <c r="B5">
        <v>0</v>
      </c>
      <c r="C5">
        <v>0</v>
      </c>
      <c r="D5">
        <v>40.950000000000003</v>
      </c>
      <c r="E5">
        <v>0</v>
      </c>
      <c r="F5">
        <v>38.01</v>
      </c>
      <c r="G5">
        <v>21.72</v>
      </c>
      <c r="H5">
        <v>0</v>
      </c>
      <c r="I5">
        <v>42.744</v>
      </c>
      <c r="J5">
        <v>32.880000000000003</v>
      </c>
      <c r="K5">
        <v>341.56456300000002</v>
      </c>
      <c r="L5">
        <v>415.8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26.390910000000002</v>
      </c>
      <c r="T5">
        <v>0</v>
      </c>
      <c r="U5">
        <v>376.875</v>
      </c>
      <c r="V5">
        <v>14.253199</v>
      </c>
      <c r="W5">
        <v>44.917999999999999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41.331600000000002</v>
      </c>
      <c r="AH5">
        <v>22.728000000000002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0.78432999999999997</v>
      </c>
      <c r="AO5">
        <v>4.41</v>
      </c>
      <c r="AP5">
        <v>12.169499999999999</v>
      </c>
      <c r="AQ5">
        <v>0</v>
      </c>
      <c r="AR5">
        <v>13.247999999999999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7.6719999999999997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2300.4441629999992</v>
      </c>
    </row>
    <row r="6" spans="1:121">
      <c r="A6" t="s">
        <v>48</v>
      </c>
      <c r="B6">
        <v>0</v>
      </c>
      <c r="C6">
        <v>0</v>
      </c>
      <c r="D6">
        <v>40.950000000000003</v>
      </c>
      <c r="E6">
        <v>0</v>
      </c>
      <c r="F6">
        <v>38.01</v>
      </c>
      <c r="G6">
        <v>21.72</v>
      </c>
      <c r="H6">
        <v>0</v>
      </c>
      <c r="I6">
        <v>42.744</v>
      </c>
      <c r="J6">
        <v>32.880000000000003</v>
      </c>
      <c r="K6">
        <v>341.56456300000002</v>
      </c>
      <c r="L6">
        <v>415.8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26.390910000000002</v>
      </c>
      <c r="T6">
        <v>0</v>
      </c>
      <c r="U6">
        <v>382.5</v>
      </c>
      <c r="V6">
        <v>14.253199</v>
      </c>
      <c r="W6">
        <v>44.917999999999999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41.331600000000002</v>
      </c>
      <c r="AH6">
        <v>22.728000000000002</v>
      </c>
      <c r="AI6">
        <v>0</v>
      </c>
      <c r="AJ6">
        <v>0</v>
      </c>
      <c r="AK6">
        <v>26.2683</v>
      </c>
      <c r="AL6">
        <v>24.402000000000001</v>
      </c>
      <c r="AM6">
        <v>0</v>
      </c>
      <c r="AN6">
        <v>0.78432999999999997</v>
      </c>
      <c r="AO6">
        <v>4.41</v>
      </c>
      <c r="AP6">
        <v>12.169499999999999</v>
      </c>
      <c r="AQ6">
        <v>0</v>
      </c>
      <c r="AR6">
        <v>13.247999999999999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7.6719999999999997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2317.1081629999994</v>
      </c>
    </row>
    <row r="7" spans="1:121">
      <c r="A7" t="s">
        <v>49</v>
      </c>
      <c r="B7">
        <v>0</v>
      </c>
      <c r="C7">
        <v>0</v>
      </c>
      <c r="D7">
        <v>40.950000000000003</v>
      </c>
      <c r="E7">
        <v>0</v>
      </c>
      <c r="F7">
        <v>38.01</v>
      </c>
      <c r="G7">
        <v>21.72</v>
      </c>
      <c r="H7">
        <v>0</v>
      </c>
      <c r="I7">
        <v>42.744</v>
      </c>
      <c r="J7">
        <v>32.880000000000003</v>
      </c>
      <c r="K7">
        <v>341.56456300000002</v>
      </c>
      <c r="L7">
        <v>462</v>
      </c>
      <c r="M7">
        <v>92</v>
      </c>
      <c r="N7">
        <v>58.59</v>
      </c>
      <c r="O7">
        <v>123.66562500000001</v>
      </c>
      <c r="P7">
        <v>103.5</v>
      </c>
      <c r="Q7">
        <v>19.984999999999999</v>
      </c>
      <c r="R7">
        <v>25.177499999999998</v>
      </c>
      <c r="S7">
        <v>26.390910000000002</v>
      </c>
      <c r="T7">
        <v>0</v>
      </c>
      <c r="U7">
        <v>388.125</v>
      </c>
      <c r="V7">
        <v>14.253199</v>
      </c>
      <c r="W7">
        <v>44.917999999999999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41.331600000000002</v>
      </c>
      <c r="AH7">
        <v>22.728000000000002</v>
      </c>
      <c r="AI7">
        <v>0</v>
      </c>
      <c r="AJ7">
        <v>0</v>
      </c>
      <c r="AK7">
        <v>26.2683</v>
      </c>
      <c r="AL7">
        <v>69.72</v>
      </c>
      <c r="AM7">
        <v>0</v>
      </c>
      <c r="AN7">
        <v>0.78432999999999997</v>
      </c>
      <c r="AO7">
        <v>4.41</v>
      </c>
      <c r="AP7">
        <v>12.169499999999999</v>
      </c>
      <c r="AQ7">
        <v>0</v>
      </c>
      <c r="AR7">
        <v>13.247999999999999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7.6719999999999997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2414.2511629999995</v>
      </c>
    </row>
    <row r="8" spans="1:121">
      <c r="A8" t="s">
        <v>50</v>
      </c>
      <c r="B8">
        <v>0</v>
      </c>
      <c r="C8">
        <v>0</v>
      </c>
      <c r="D8">
        <v>40.950000000000003</v>
      </c>
      <c r="E8">
        <v>0</v>
      </c>
      <c r="F8">
        <v>38.01</v>
      </c>
      <c r="G8">
        <v>21.72</v>
      </c>
      <c r="H8">
        <v>0</v>
      </c>
      <c r="I8">
        <v>42.744</v>
      </c>
      <c r="J8">
        <v>32.880000000000003</v>
      </c>
      <c r="K8">
        <v>341.56456300000002</v>
      </c>
      <c r="L8">
        <v>462</v>
      </c>
      <c r="M8">
        <v>92</v>
      </c>
      <c r="N8">
        <v>58.59</v>
      </c>
      <c r="O8">
        <v>123.66562500000001</v>
      </c>
      <c r="P8">
        <v>103.5</v>
      </c>
      <c r="Q8">
        <v>19.984999999999999</v>
      </c>
      <c r="R8">
        <v>25.177499999999998</v>
      </c>
      <c r="S8">
        <v>26.390910000000002</v>
      </c>
      <c r="T8">
        <v>0</v>
      </c>
      <c r="U8">
        <v>393.75</v>
      </c>
      <c r="V8">
        <v>14.253199</v>
      </c>
      <c r="W8">
        <v>44.917999999999999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41.331600000000002</v>
      </c>
      <c r="AH8">
        <v>22.728000000000002</v>
      </c>
      <c r="AI8">
        <v>0</v>
      </c>
      <c r="AJ8">
        <v>0</v>
      </c>
      <c r="AK8">
        <v>26.2683</v>
      </c>
      <c r="AL8">
        <v>69.72</v>
      </c>
      <c r="AM8">
        <v>0</v>
      </c>
      <c r="AN8">
        <v>0.78432999999999997</v>
      </c>
      <c r="AO8">
        <v>4.41</v>
      </c>
      <c r="AP8">
        <v>12.169499999999999</v>
      </c>
      <c r="AQ8">
        <v>0</v>
      </c>
      <c r="AR8">
        <v>13.247999999999999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7.6719999999999997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2419.8761629999995</v>
      </c>
    </row>
    <row r="9" spans="1:121">
      <c r="A9" t="s">
        <v>51</v>
      </c>
      <c r="B9">
        <v>0</v>
      </c>
      <c r="C9">
        <v>0</v>
      </c>
      <c r="D9">
        <v>40.950000000000003</v>
      </c>
      <c r="E9">
        <v>0</v>
      </c>
      <c r="F9">
        <v>38.01</v>
      </c>
      <c r="G9">
        <v>21.72</v>
      </c>
      <c r="H9">
        <v>0</v>
      </c>
      <c r="I9">
        <v>42.744</v>
      </c>
      <c r="J9">
        <v>32.880000000000003</v>
      </c>
      <c r="K9">
        <v>341.56456300000002</v>
      </c>
      <c r="L9">
        <v>462</v>
      </c>
      <c r="M9">
        <v>92</v>
      </c>
      <c r="N9">
        <v>58.59</v>
      </c>
      <c r="O9">
        <v>123.66562500000001</v>
      </c>
      <c r="P9">
        <v>103.5</v>
      </c>
      <c r="Q9">
        <v>19.984999999999999</v>
      </c>
      <c r="R9">
        <v>25.177499999999998</v>
      </c>
      <c r="S9">
        <v>26.390910000000002</v>
      </c>
      <c r="T9">
        <v>0</v>
      </c>
      <c r="U9">
        <v>399.375</v>
      </c>
      <c r="V9">
        <v>14.253199</v>
      </c>
      <c r="W9">
        <v>44.917999999999999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41.331600000000002</v>
      </c>
      <c r="AH9">
        <v>22.728000000000002</v>
      </c>
      <c r="AI9">
        <v>0</v>
      </c>
      <c r="AJ9">
        <v>0</v>
      </c>
      <c r="AK9">
        <v>26.2683</v>
      </c>
      <c r="AL9">
        <v>69.72</v>
      </c>
      <c r="AM9">
        <v>0</v>
      </c>
      <c r="AN9">
        <v>0.78432999999999997</v>
      </c>
      <c r="AO9">
        <v>4.41</v>
      </c>
      <c r="AP9">
        <v>6.6612</v>
      </c>
      <c r="AQ9">
        <v>0</v>
      </c>
      <c r="AR9">
        <v>13.247999999999999</v>
      </c>
      <c r="AS9">
        <v>12.1068</v>
      </c>
      <c r="AT9">
        <v>20.001799999999999</v>
      </c>
      <c r="AU9">
        <v>0</v>
      </c>
      <c r="AV9">
        <v>0</v>
      </c>
      <c r="AW9">
        <v>5.43</v>
      </c>
      <c r="AX9">
        <v>7.6719999999999997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2400.2022809999994</v>
      </c>
    </row>
    <row r="10" spans="1:121">
      <c r="A10" t="s">
        <v>52</v>
      </c>
      <c r="B10">
        <v>0</v>
      </c>
      <c r="C10">
        <v>0</v>
      </c>
      <c r="D10">
        <v>40.950000000000003</v>
      </c>
      <c r="E10">
        <v>0</v>
      </c>
      <c r="F10">
        <v>38.01</v>
      </c>
      <c r="G10">
        <v>21.72</v>
      </c>
      <c r="H10">
        <v>0</v>
      </c>
      <c r="I10">
        <v>42.744</v>
      </c>
      <c r="J10">
        <v>32.880000000000003</v>
      </c>
      <c r="K10">
        <v>341.56456300000002</v>
      </c>
      <c r="L10">
        <v>462</v>
      </c>
      <c r="M10">
        <v>92</v>
      </c>
      <c r="N10">
        <v>58.59</v>
      </c>
      <c r="O10">
        <v>123.66562500000001</v>
      </c>
      <c r="P10">
        <v>103.5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405</v>
      </c>
      <c r="V10">
        <v>14.253199</v>
      </c>
      <c r="W10">
        <v>44.917999999999999</v>
      </c>
      <c r="X10">
        <v>98.34375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41.331600000000002</v>
      </c>
      <c r="AH10">
        <v>22.728000000000002</v>
      </c>
      <c r="AI10">
        <v>0</v>
      </c>
      <c r="AJ10">
        <v>0</v>
      </c>
      <c r="AK10">
        <v>26.2683</v>
      </c>
      <c r="AL10">
        <v>69.72</v>
      </c>
      <c r="AM10">
        <v>0</v>
      </c>
      <c r="AN10">
        <v>0.78432999999999997</v>
      </c>
      <c r="AO10">
        <v>4.41</v>
      </c>
      <c r="AP10">
        <v>6.6612</v>
      </c>
      <c r="AQ10">
        <v>0</v>
      </c>
      <c r="AR10">
        <v>13.247999999999999</v>
      </c>
      <c r="AS10">
        <v>10.7616</v>
      </c>
      <c r="AT10">
        <v>20.001799999999999</v>
      </c>
      <c r="AU10">
        <v>0</v>
      </c>
      <c r="AV10">
        <v>0</v>
      </c>
      <c r="AW10">
        <v>5.43</v>
      </c>
      <c r="AX10">
        <v>7.6719999999999997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2405.5820809999991</v>
      </c>
    </row>
    <row r="11" spans="1:121">
      <c r="A11" t="s">
        <v>53</v>
      </c>
      <c r="B11">
        <v>0</v>
      </c>
      <c r="C11">
        <v>0</v>
      </c>
      <c r="D11">
        <v>40.950000000000003</v>
      </c>
      <c r="E11">
        <v>0</v>
      </c>
      <c r="F11">
        <v>38.01</v>
      </c>
      <c r="G11">
        <v>21.72</v>
      </c>
      <c r="H11">
        <v>0</v>
      </c>
      <c r="I11">
        <v>42.744</v>
      </c>
      <c r="J11">
        <v>32.880000000000003</v>
      </c>
      <c r="K11">
        <v>341.56456300000002</v>
      </c>
      <c r="L11">
        <v>462</v>
      </c>
      <c r="M11">
        <v>92</v>
      </c>
      <c r="N11">
        <v>58.59</v>
      </c>
      <c r="O11">
        <v>123.66562500000001</v>
      </c>
      <c r="P11">
        <v>103.5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410.625</v>
      </c>
      <c r="V11">
        <v>14.253199</v>
      </c>
      <c r="W11">
        <v>44.917999999999999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41.331600000000002</v>
      </c>
      <c r="AH11">
        <v>22.728000000000002</v>
      </c>
      <c r="AI11">
        <v>0</v>
      </c>
      <c r="AJ11">
        <v>0</v>
      </c>
      <c r="AK11">
        <v>26.2683</v>
      </c>
      <c r="AL11">
        <v>13.363</v>
      </c>
      <c r="AM11">
        <v>0</v>
      </c>
      <c r="AN11">
        <v>0.78432999999999997</v>
      </c>
      <c r="AO11">
        <v>4.41</v>
      </c>
      <c r="AP11">
        <v>6.6612</v>
      </c>
      <c r="AQ11">
        <v>0</v>
      </c>
      <c r="AR11">
        <v>13.247999999999999</v>
      </c>
      <c r="AS11">
        <v>10.7616</v>
      </c>
      <c r="AT11">
        <v>20.001799999999999</v>
      </c>
      <c r="AU11">
        <v>0</v>
      </c>
      <c r="AV11">
        <v>0</v>
      </c>
      <c r="AW11">
        <v>5.43</v>
      </c>
      <c r="AX11">
        <v>7.6719999999999997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2360.2708809999995</v>
      </c>
    </row>
    <row r="12" spans="1:121">
      <c r="A12" t="s">
        <v>54</v>
      </c>
      <c r="B12">
        <v>0</v>
      </c>
      <c r="C12">
        <v>0</v>
      </c>
      <c r="D12">
        <v>40.950000000000003</v>
      </c>
      <c r="E12">
        <v>0</v>
      </c>
      <c r="F12">
        <v>38.01</v>
      </c>
      <c r="G12">
        <v>21.72</v>
      </c>
      <c r="H12">
        <v>0</v>
      </c>
      <c r="I12">
        <v>42.744</v>
      </c>
      <c r="J12">
        <v>32.880000000000003</v>
      </c>
      <c r="K12">
        <v>341.56456300000002</v>
      </c>
      <c r="L12">
        <v>462</v>
      </c>
      <c r="M12">
        <v>92</v>
      </c>
      <c r="N12">
        <v>58.59</v>
      </c>
      <c r="O12">
        <v>123.66562500000001</v>
      </c>
      <c r="P12">
        <v>103.5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416.25</v>
      </c>
      <c r="V12">
        <v>14.253199</v>
      </c>
      <c r="W12">
        <v>44.917999999999999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41.331600000000002</v>
      </c>
      <c r="AH12">
        <v>22.728000000000002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0.78432999999999997</v>
      </c>
      <c r="AO12">
        <v>4.41</v>
      </c>
      <c r="AP12">
        <v>6.6612</v>
      </c>
      <c r="AQ12">
        <v>0</v>
      </c>
      <c r="AR12">
        <v>13.247999999999999</v>
      </c>
      <c r="AS12">
        <v>10.7616</v>
      </c>
      <c r="AT12">
        <v>20.001799999999999</v>
      </c>
      <c r="AU12">
        <v>0</v>
      </c>
      <c r="AV12">
        <v>0</v>
      </c>
      <c r="AW12">
        <v>5.43</v>
      </c>
      <c r="AX12">
        <v>7.6719999999999997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2365.895880999999</v>
      </c>
    </row>
    <row r="13" spans="1:121">
      <c r="A13" t="s">
        <v>55</v>
      </c>
      <c r="B13">
        <v>0</v>
      </c>
      <c r="C13">
        <v>0</v>
      </c>
      <c r="D13">
        <v>40.950000000000003</v>
      </c>
      <c r="E13">
        <v>0</v>
      </c>
      <c r="F13">
        <v>38.01</v>
      </c>
      <c r="G13">
        <v>21.72</v>
      </c>
      <c r="H13">
        <v>0</v>
      </c>
      <c r="I13">
        <v>42.744</v>
      </c>
      <c r="J13">
        <v>32.880000000000003</v>
      </c>
      <c r="K13">
        <v>341.56456300000002</v>
      </c>
      <c r="L13">
        <v>462</v>
      </c>
      <c r="M13">
        <v>92</v>
      </c>
      <c r="N13">
        <v>58.59</v>
      </c>
      <c r="O13">
        <v>123.66562500000001</v>
      </c>
      <c r="P13">
        <v>103.5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418.77</v>
      </c>
      <c r="V13">
        <v>14.253199</v>
      </c>
      <c r="W13">
        <v>44.917999999999999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41.331600000000002</v>
      </c>
      <c r="AH13">
        <v>22.728000000000002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0.78432999999999997</v>
      </c>
      <c r="AO13">
        <v>4.41</v>
      </c>
      <c r="AP13">
        <v>6.6612</v>
      </c>
      <c r="AQ13">
        <v>0</v>
      </c>
      <c r="AR13">
        <v>44.16</v>
      </c>
      <c r="AS13">
        <v>10.7616</v>
      </c>
      <c r="AT13">
        <v>20.001799999999999</v>
      </c>
      <c r="AU13">
        <v>0</v>
      </c>
      <c r="AV13">
        <v>0</v>
      </c>
      <c r="AW13">
        <v>5.43</v>
      </c>
      <c r="AX13">
        <v>7.6719999999999997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2399.3278809999988</v>
      </c>
    </row>
    <row r="14" spans="1:121">
      <c r="A14" t="s">
        <v>56</v>
      </c>
      <c r="B14">
        <v>0</v>
      </c>
      <c r="C14">
        <v>0</v>
      </c>
      <c r="D14">
        <v>40.950000000000003</v>
      </c>
      <c r="E14">
        <v>0</v>
      </c>
      <c r="F14">
        <v>38.01</v>
      </c>
      <c r="G14">
        <v>21.72</v>
      </c>
      <c r="H14">
        <v>0</v>
      </c>
      <c r="I14">
        <v>42.744</v>
      </c>
      <c r="J14">
        <v>32.880000000000003</v>
      </c>
      <c r="K14">
        <v>341.56456300000002</v>
      </c>
      <c r="L14">
        <v>462</v>
      </c>
      <c r="M14">
        <v>92</v>
      </c>
      <c r="N14">
        <v>58.59</v>
      </c>
      <c r="O14">
        <v>123.66562500000001</v>
      </c>
      <c r="P14">
        <v>103.5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418.77</v>
      </c>
      <c r="V14">
        <v>14.253199</v>
      </c>
      <c r="W14">
        <v>44.917999999999999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41.331600000000002</v>
      </c>
      <c r="AH14">
        <v>22.728000000000002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0.78432999999999997</v>
      </c>
      <c r="AO14">
        <v>4.41</v>
      </c>
      <c r="AP14">
        <v>6.6612</v>
      </c>
      <c r="AQ14">
        <v>0</v>
      </c>
      <c r="AR14">
        <v>44.16</v>
      </c>
      <c r="AS14">
        <v>10.7616</v>
      </c>
      <c r="AT14">
        <v>20.001799999999999</v>
      </c>
      <c r="AU14">
        <v>0</v>
      </c>
      <c r="AV14">
        <v>0</v>
      </c>
      <c r="AW14">
        <v>5.43</v>
      </c>
      <c r="AX14">
        <v>7.6719999999999997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2399.3278809999988</v>
      </c>
    </row>
    <row r="15" spans="1:121">
      <c r="A15" t="s">
        <v>57</v>
      </c>
      <c r="B15">
        <v>0</v>
      </c>
      <c r="C15">
        <v>0</v>
      </c>
      <c r="D15">
        <v>40.950000000000003</v>
      </c>
      <c r="E15">
        <v>0</v>
      </c>
      <c r="F15">
        <v>38.01</v>
      </c>
      <c r="G15">
        <v>21.72</v>
      </c>
      <c r="H15">
        <v>0</v>
      </c>
      <c r="I15">
        <v>42.744</v>
      </c>
      <c r="J15">
        <v>32.880000000000003</v>
      </c>
      <c r="K15">
        <v>341.56456300000002</v>
      </c>
      <c r="L15">
        <v>462</v>
      </c>
      <c r="M15">
        <v>92</v>
      </c>
      <c r="N15">
        <v>58.59</v>
      </c>
      <c r="O15">
        <v>123.66562500000001</v>
      </c>
      <c r="P15">
        <v>103.5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418.77</v>
      </c>
      <c r="V15">
        <v>14.253199</v>
      </c>
      <c r="W15">
        <v>44.917999999999999</v>
      </c>
      <c r="X15">
        <v>98.34375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41.331600000000002</v>
      </c>
      <c r="AH15">
        <v>22.728000000000002</v>
      </c>
      <c r="AI15">
        <v>0</v>
      </c>
      <c r="AJ15">
        <v>0</v>
      </c>
      <c r="AK15">
        <v>26.2683</v>
      </c>
      <c r="AL15">
        <v>24.402000000000001</v>
      </c>
      <c r="AM15">
        <v>0</v>
      </c>
      <c r="AN15">
        <v>0.78432999999999997</v>
      </c>
      <c r="AO15">
        <v>4.41</v>
      </c>
      <c r="AP15">
        <v>6.6612</v>
      </c>
      <c r="AQ15">
        <v>0</v>
      </c>
      <c r="AR15">
        <v>15.456</v>
      </c>
      <c r="AS15">
        <v>10.7616</v>
      </c>
      <c r="AT15">
        <v>20.001799999999999</v>
      </c>
      <c r="AU15">
        <v>0</v>
      </c>
      <c r="AV15">
        <v>0</v>
      </c>
      <c r="AW15">
        <v>5.43</v>
      </c>
      <c r="AX15">
        <v>7.6719999999999997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2381.6628809999993</v>
      </c>
    </row>
    <row r="16" spans="1:121">
      <c r="A16" t="s">
        <v>58</v>
      </c>
      <c r="B16">
        <v>0</v>
      </c>
      <c r="C16">
        <v>0</v>
      </c>
      <c r="D16">
        <v>40.950000000000003</v>
      </c>
      <c r="E16">
        <v>0</v>
      </c>
      <c r="F16">
        <v>38.01</v>
      </c>
      <c r="G16">
        <v>21.72</v>
      </c>
      <c r="H16">
        <v>0</v>
      </c>
      <c r="I16">
        <v>42.744</v>
      </c>
      <c r="J16">
        <v>32.880000000000003</v>
      </c>
      <c r="K16">
        <v>341.56456300000002</v>
      </c>
      <c r="L16">
        <v>462</v>
      </c>
      <c r="M16">
        <v>92</v>
      </c>
      <c r="N16">
        <v>58.59</v>
      </c>
      <c r="O16">
        <v>123.66562500000001</v>
      </c>
      <c r="P16">
        <v>103.5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418.77</v>
      </c>
      <c r="V16">
        <v>14.253199</v>
      </c>
      <c r="W16">
        <v>44.917999999999999</v>
      </c>
      <c r="X16">
        <v>98.34375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41.331600000000002</v>
      </c>
      <c r="AH16">
        <v>22.728000000000002</v>
      </c>
      <c r="AI16">
        <v>0</v>
      </c>
      <c r="AJ16">
        <v>0</v>
      </c>
      <c r="AK16">
        <v>26.2683</v>
      </c>
      <c r="AL16">
        <v>24.402000000000001</v>
      </c>
      <c r="AM16">
        <v>0</v>
      </c>
      <c r="AN16">
        <v>0.78432999999999997</v>
      </c>
      <c r="AO16">
        <v>4.41</v>
      </c>
      <c r="AP16">
        <v>6.6612</v>
      </c>
      <c r="AQ16">
        <v>0</v>
      </c>
      <c r="AR16">
        <v>15.456</v>
      </c>
      <c r="AS16">
        <v>10.7616</v>
      </c>
      <c r="AT16">
        <v>20.001799999999999</v>
      </c>
      <c r="AU16">
        <v>0</v>
      </c>
      <c r="AV16">
        <v>0</v>
      </c>
      <c r="AW16">
        <v>5.43</v>
      </c>
      <c r="AX16">
        <v>7.6719999999999997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2381.6628809999993</v>
      </c>
    </row>
    <row r="17" spans="1:117">
      <c r="A17" t="s">
        <v>59</v>
      </c>
      <c r="B17">
        <v>0</v>
      </c>
      <c r="C17">
        <v>0</v>
      </c>
      <c r="D17">
        <v>40.950000000000003</v>
      </c>
      <c r="E17">
        <v>0</v>
      </c>
      <c r="F17">
        <v>38.01</v>
      </c>
      <c r="G17">
        <v>21.72</v>
      </c>
      <c r="H17">
        <v>0</v>
      </c>
      <c r="I17">
        <v>42.744</v>
      </c>
      <c r="J17">
        <v>32.880000000000003</v>
      </c>
      <c r="K17">
        <v>341.56456300000002</v>
      </c>
      <c r="L17">
        <v>462</v>
      </c>
      <c r="M17">
        <v>92</v>
      </c>
      <c r="N17">
        <v>58.59</v>
      </c>
      <c r="O17">
        <v>123.66562500000001</v>
      </c>
      <c r="P17">
        <v>103.5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418.77</v>
      </c>
      <c r="V17">
        <v>14.253199</v>
      </c>
      <c r="W17">
        <v>44.917999999999999</v>
      </c>
      <c r="X17">
        <v>98.34375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41.331600000000002</v>
      </c>
      <c r="AH17">
        <v>22.728000000000002</v>
      </c>
      <c r="AI17">
        <v>0</v>
      </c>
      <c r="AJ17">
        <v>0</v>
      </c>
      <c r="AK17">
        <v>26.2683</v>
      </c>
      <c r="AL17">
        <v>24.402000000000001</v>
      </c>
      <c r="AM17">
        <v>0</v>
      </c>
      <c r="AN17">
        <v>0.78432999999999997</v>
      </c>
      <c r="AO17">
        <v>4.41</v>
      </c>
      <c r="AP17">
        <v>6.6612</v>
      </c>
      <c r="AQ17">
        <v>0</v>
      </c>
      <c r="AR17">
        <v>15.456</v>
      </c>
      <c r="AS17">
        <v>10.7616</v>
      </c>
      <c r="AT17">
        <v>20.001799999999999</v>
      </c>
      <c r="AU17">
        <v>0</v>
      </c>
      <c r="AV17">
        <v>0</v>
      </c>
      <c r="AW17">
        <v>5.43</v>
      </c>
      <c r="AX17">
        <v>7.6719999999999997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2381.6628809999993</v>
      </c>
    </row>
    <row r="18" spans="1:117">
      <c r="A18" t="s">
        <v>60</v>
      </c>
      <c r="B18">
        <v>0</v>
      </c>
      <c r="C18">
        <v>0</v>
      </c>
      <c r="D18">
        <v>40.950000000000003</v>
      </c>
      <c r="E18">
        <v>0</v>
      </c>
      <c r="F18">
        <v>38.01</v>
      </c>
      <c r="G18">
        <v>21.72</v>
      </c>
      <c r="H18">
        <v>0</v>
      </c>
      <c r="I18">
        <v>42.744</v>
      </c>
      <c r="J18">
        <v>32.880000000000003</v>
      </c>
      <c r="K18">
        <v>341.56456300000002</v>
      </c>
      <c r="L18">
        <v>462</v>
      </c>
      <c r="M18">
        <v>92</v>
      </c>
      <c r="N18">
        <v>58.59</v>
      </c>
      <c r="O18">
        <v>123.66562500000001</v>
      </c>
      <c r="P18">
        <v>103.5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418.77</v>
      </c>
      <c r="V18">
        <v>14.253199</v>
      </c>
      <c r="W18">
        <v>44.917999999999999</v>
      </c>
      <c r="X18">
        <v>98.34375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41.331600000000002</v>
      </c>
      <c r="AH18">
        <v>22.728000000000002</v>
      </c>
      <c r="AI18">
        <v>0</v>
      </c>
      <c r="AJ18">
        <v>0</v>
      </c>
      <c r="AK18">
        <v>26.2683</v>
      </c>
      <c r="AL18">
        <v>24.402000000000001</v>
      </c>
      <c r="AM18">
        <v>0</v>
      </c>
      <c r="AN18">
        <v>0.78432999999999997</v>
      </c>
      <c r="AO18">
        <v>4.41</v>
      </c>
      <c r="AP18">
        <v>6.6612</v>
      </c>
      <c r="AQ18">
        <v>0</v>
      </c>
      <c r="AR18">
        <v>15.456</v>
      </c>
      <c r="AS18">
        <v>10.7616</v>
      </c>
      <c r="AT18">
        <v>20.001799999999999</v>
      </c>
      <c r="AU18">
        <v>0</v>
      </c>
      <c r="AV18">
        <v>0</v>
      </c>
      <c r="AW18">
        <v>5.43</v>
      </c>
      <c r="AX18">
        <v>7.6719999999999997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2381.6628809999993</v>
      </c>
    </row>
    <row r="19" spans="1:117">
      <c r="A19" t="s">
        <v>61</v>
      </c>
      <c r="B19">
        <v>0</v>
      </c>
      <c r="C19">
        <v>0</v>
      </c>
      <c r="D19">
        <v>40.950000000000003</v>
      </c>
      <c r="E19">
        <v>0</v>
      </c>
      <c r="F19">
        <v>38.01</v>
      </c>
      <c r="G19">
        <v>21.72</v>
      </c>
      <c r="H19">
        <v>0</v>
      </c>
      <c r="I19">
        <v>42.744</v>
      </c>
      <c r="J19">
        <v>32.880000000000003</v>
      </c>
      <c r="K19">
        <v>341.56456300000002</v>
      </c>
      <c r="L19">
        <v>462</v>
      </c>
      <c r="M19">
        <v>92</v>
      </c>
      <c r="N19">
        <v>58.59</v>
      </c>
      <c r="O19">
        <v>123.66562500000001</v>
      </c>
      <c r="P19">
        <v>103.5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418.77</v>
      </c>
      <c r="V19">
        <v>14.253199</v>
      </c>
      <c r="W19">
        <v>44.917999999999999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32.957704</v>
      </c>
      <c r="AF19">
        <v>8.8740000000000006</v>
      </c>
      <c r="AG19">
        <v>41.331600000000002</v>
      </c>
      <c r="AH19">
        <v>22.728000000000002</v>
      </c>
      <c r="AI19">
        <v>0</v>
      </c>
      <c r="AJ19">
        <v>0</v>
      </c>
      <c r="AK19">
        <v>26.2683</v>
      </c>
      <c r="AL19">
        <v>24.402000000000001</v>
      </c>
      <c r="AM19">
        <v>0</v>
      </c>
      <c r="AN19">
        <v>0.78432999999999997</v>
      </c>
      <c r="AO19">
        <v>4.41</v>
      </c>
      <c r="AP19">
        <v>6.6612</v>
      </c>
      <c r="AQ19">
        <v>0</v>
      </c>
      <c r="AR19">
        <v>15.456</v>
      </c>
      <c r="AS19">
        <v>10.7616</v>
      </c>
      <c r="AT19">
        <v>20.001799999999999</v>
      </c>
      <c r="AU19">
        <v>0</v>
      </c>
      <c r="AV19">
        <v>0</v>
      </c>
      <c r="AW19">
        <v>5.43</v>
      </c>
      <c r="AX19">
        <v>7.6719999999999997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2375.1420809999995</v>
      </c>
    </row>
    <row r="20" spans="1:117">
      <c r="A20" t="s">
        <v>62</v>
      </c>
      <c r="B20">
        <v>0</v>
      </c>
      <c r="C20">
        <v>0</v>
      </c>
      <c r="D20">
        <v>40.950000000000003</v>
      </c>
      <c r="E20">
        <v>0</v>
      </c>
      <c r="F20">
        <v>38.01</v>
      </c>
      <c r="G20">
        <v>21.72</v>
      </c>
      <c r="H20">
        <v>0</v>
      </c>
      <c r="I20">
        <v>42.744</v>
      </c>
      <c r="J20">
        <v>32.880000000000003</v>
      </c>
      <c r="K20">
        <v>341.56456300000002</v>
      </c>
      <c r="L20">
        <v>462</v>
      </c>
      <c r="M20">
        <v>92</v>
      </c>
      <c r="N20">
        <v>58.59</v>
      </c>
      <c r="O20">
        <v>123.66562500000001</v>
      </c>
      <c r="P20">
        <v>103.5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418.77</v>
      </c>
      <c r="V20">
        <v>14.253199</v>
      </c>
      <c r="W20">
        <v>44.917999999999999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32.957704</v>
      </c>
      <c r="AF20">
        <v>8.8740000000000006</v>
      </c>
      <c r="AG20">
        <v>41.331600000000002</v>
      </c>
      <c r="AH20">
        <v>22.728000000000002</v>
      </c>
      <c r="AI20">
        <v>0</v>
      </c>
      <c r="AJ20">
        <v>0</v>
      </c>
      <c r="AK20">
        <v>26.2683</v>
      </c>
      <c r="AL20">
        <v>24.402000000000001</v>
      </c>
      <c r="AM20">
        <v>0</v>
      </c>
      <c r="AN20">
        <v>0.78432999999999997</v>
      </c>
      <c r="AO20">
        <v>4.41</v>
      </c>
      <c r="AP20">
        <v>6.6612</v>
      </c>
      <c r="AQ20">
        <v>0</v>
      </c>
      <c r="AR20">
        <v>15.456</v>
      </c>
      <c r="AS20">
        <v>10.7616</v>
      </c>
      <c r="AT20">
        <v>20.001799999999999</v>
      </c>
      <c r="AU20">
        <v>0</v>
      </c>
      <c r="AV20">
        <v>0</v>
      </c>
      <c r="AW20">
        <v>5.43</v>
      </c>
      <c r="AX20">
        <v>7.6719999999999997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2375.1420809999995</v>
      </c>
    </row>
    <row r="21" spans="1:117">
      <c r="A21" t="s">
        <v>63</v>
      </c>
      <c r="B21">
        <v>0</v>
      </c>
      <c r="C21">
        <v>0</v>
      </c>
      <c r="D21">
        <v>40.950000000000003</v>
      </c>
      <c r="E21">
        <v>0</v>
      </c>
      <c r="F21">
        <v>38.01</v>
      </c>
      <c r="G21">
        <v>21.72</v>
      </c>
      <c r="H21">
        <v>0</v>
      </c>
      <c r="I21">
        <v>42.744</v>
      </c>
      <c r="J21">
        <v>32.880000000000003</v>
      </c>
      <c r="K21">
        <v>341.56456300000002</v>
      </c>
      <c r="L21">
        <v>462</v>
      </c>
      <c r="M21">
        <v>92</v>
      </c>
      <c r="N21">
        <v>58.59</v>
      </c>
      <c r="O21">
        <v>123.66562500000001</v>
      </c>
      <c r="P21">
        <v>103.5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418.77</v>
      </c>
      <c r="V21">
        <v>14.253199</v>
      </c>
      <c r="W21">
        <v>44.917999999999999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32.957704</v>
      </c>
      <c r="AF21">
        <v>8.8740000000000006</v>
      </c>
      <c r="AG21">
        <v>41.331600000000002</v>
      </c>
      <c r="AH21">
        <v>22.728000000000002</v>
      </c>
      <c r="AI21">
        <v>0</v>
      </c>
      <c r="AJ21">
        <v>0</v>
      </c>
      <c r="AK21">
        <v>26.2683</v>
      </c>
      <c r="AL21">
        <v>24.402000000000001</v>
      </c>
      <c r="AM21">
        <v>0</v>
      </c>
      <c r="AN21">
        <v>0.78432999999999997</v>
      </c>
      <c r="AO21">
        <v>4.41</v>
      </c>
      <c r="AP21">
        <v>6.6612</v>
      </c>
      <c r="AQ21">
        <v>0</v>
      </c>
      <c r="AR21">
        <v>11.04</v>
      </c>
      <c r="AS21">
        <v>10.7616</v>
      </c>
      <c r="AT21">
        <v>20.001799999999999</v>
      </c>
      <c r="AU21">
        <v>0</v>
      </c>
      <c r="AV21">
        <v>0</v>
      </c>
      <c r="AW21">
        <v>5.43</v>
      </c>
      <c r="AX21">
        <v>7.6719999999999997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2370.7260809999993</v>
      </c>
    </row>
    <row r="22" spans="1:117">
      <c r="A22" t="s">
        <v>64</v>
      </c>
      <c r="B22">
        <v>0</v>
      </c>
      <c r="C22">
        <v>0</v>
      </c>
      <c r="D22">
        <v>40.950000000000003</v>
      </c>
      <c r="E22">
        <v>0</v>
      </c>
      <c r="F22">
        <v>38.01</v>
      </c>
      <c r="G22">
        <v>21.72</v>
      </c>
      <c r="H22">
        <v>0</v>
      </c>
      <c r="I22">
        <v>42.744</v>
      </c>
      <c r="J22">
        <v>32.880000000000003</v>
      </c>
      <c r="K22">
        <v>341.56456300000002</v>
      </c>
      <c r="L22">
        <v>462</v>
      </c>
      <c r="M22">
        <v>92</v>
      </c>
      <c r="N22">
        <v>58.59</v>
      </c>
      <c r="O22">
        <v>123.66562500000001</v>
      </c>
      <c r="P22">
        <v>103.5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418.77</v>
      </c>
      <c r="V22">
        <v>14.253199</v>
      </c>
      <c r="W22">
        <v>44.917999999999999</v>
      </c>
      <c r="X22">
        <v>98.34375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41.331600000000002</v>
      </c>
      <c r="AH22">
        <v>22.728000000000002</v>
      </c>
      <c r="AI22">
        <v>0</v>
      </c>
      <c r="AJ22">
        <v>0</v>
      </c>
      <c r="AK22">
        <v>26.2683</v>
      </c>
      <c r="AL22">
        <v>24.402000000000001</v>
      </c>
      <c r="AM22">
        <v>0</v>
      </c>
      <c r="AN22">
        <v>0.78432999999999997</v>
      </c>
      <c r="AO22">
        <v>4.41</v>
      </c>
      <c r="AP22">
        <v>6.6612</v>
      </c>
      <c r="AQ22">
        <v>0</v>
      </c>
      <c r="AR22">
        <v>11.04</v>
      </c>
      <c r="AS22">
        <v>10.7616</v>
      </c>
      <c r="AT22">
        <v>20.001799999999999</v>
      </c>
      <c r="AU22">
        <v>0</v>
      </c>
      <c r="AV22">
        <v>0</v>
      </c>
      <c r="AW22">
        <v>5.43</v>
      </c>
      <c r="AX22">
        <v>7.6719999999999997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2383.7894809999993</v>
      </c>
    </row>
    <row r="23" spans="1:117">
      <c r="A23" t="s">
        <v>65</v>
      </c>
      <c r="B23">
        <v>0</v>
      </c>
      <c r="C23">
        <v>0</v>
      </c>
      <c r="D23">
        <v>40.950000000000003</v>
      </c>
      <c r="E23">
        <v>0</v>
      </c>
      <c r="F23">
        <v>38.01</v>
      </c>
      <c r="G23">
        <v>21.72</v>
      </c>
      <c r="H23">
        <v>0</v>
      </c>
      <c r="I23">
        <v>42.744</v>
      </c>
      <c r="J23">
        <v>32.880000000000003</v>
      </c>
      <c r="K23">
        <v>341.56456300000002</v>
      </c>
      <c r="L23">
        <v>462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418.77</v>
      </c>
      <c r="V23">
        <v>14.253199</v>
      </c>
      <c r="W23">
        <v>44.917999999999999</v>
      </c>
      <c r="X23">
        <v>98.34375</v>
      </c>
      <c r="Y23">
        <v>0</v>
      </c>
      <c r="Z23">
        <v>0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41.331600000000002</v>
      </c>
      <c r="AH23">
        <v>22.728000000000002</v>
      </c>
      <c r="AI23">
        <v>0</v>
      </c>
      <c r="AJ23">
        <v>0</v>
      </c>
      <c r="AK23">
        <v>26.2683</v>
      </c>
      <c r="AL23">
        <v>24.402000000000001</v>
      </c>
      <c r="AM23">
        <v>4.2656000000000001</v>
      </c>
      <c r="AN23">
        <v>0.78432999999999997</v>
      </c>
      <c r="AO23">
        <v>4.41</v>
      </c>
      <c r="AP23">
        <v>6.6612</v>
      </c>
      <c r="AQ23">
        <v>0</v>
      </c>
      <c r="AR23">
        <v>11.04</v>
      </c>
      <c r="AS23">
        <v>12.1068</v>
      </c>
      <c r="AT23">
        <v>20.001799999999999</v>
      </c>
      <c r="AU23">
        <v>0</v>
      </c>
      <c r="AV23">
        <v>0</v>
      </c>
      <c r="AW23">
        <v>5.43</v>
      </c>
      <c r="AX23">
        <v>7.6719999999999997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2389.5069209999997</v>
      </c>
    </row>
    <row r="24" spans="1:117">
      <c r="A24" t="s">
        <v>66</v>
      </c>
      <c r="B24">
        <v>0</v>
      </c>
      <c r="C24">
        <v>0</v>
      </c>
      <c r="D24">
        <v>40.950000000000003</v>
      </c>
      <c r="E24">
        <v>0</v>
      </c>
      <c r="F24">
        <v>38.01</v>
      </c>
      <c r="G24">
        <v>21.72</v>
      </c>
      <c r="H24">
        <v>0</v>
      </c>
      <c r="I24">
        <v>42.744</v>
      </c>
      <c r="J24">
        <v>32.880000000000003</v>
      </c>
      <c r="K24">
        <v>341.56456300000002</v>
      </c>
      <c r="L24">
        <v>462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418.77</v>
      </c>
      <c r="V24">
        <v>14.253199</v>
      </c>
      <c r="W24">
        <v>44.917999999999999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41.331600000000002</v>
      </c>
      <c r="AH24">
        <v>43.183199999999999</v>
      </c>
      <c r="AI24">
        <v>0</v>
      </c>
      <c r="AJ24">
        <v>0</v>
      </c>
      <c r="AK24">
        <v>26.2683</v>
      </c>
      <c r="AL24">
        <v>24.402000000000001</v>
      </c>
      <c r="AM24">
        <v>5.2786799999999996</v>
      </c>
      <c r="AN24">
        <v>0.78432999999999997</v>
      </c>
      <c r="AO24">
        <v>4.41</v>
      </c>
      <c r="AP24">
        <v>6.6612</v>
      </c>
      <c r="AQ24">
        <v>15.561</v>
      </c>
      <c r="AR24">
        <v>11.04</v>
      </c>
      <c r="AS24">
        <v>12.1068</v>
      </c>
      <c r="AT24">
        <v>20.001799999999999</v>
      </c>
      <c r="AU24">
        <v>0</v>
      </c>
      <c r="AV24">
        <v>0</v>
      </c>
      <c r="AW24">
        <v>5.43</v>
      </c>
      <c r="AX24">
        <v>7.6719999999999997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2426.4295609999995</v>
      </c>
    </row>
    <row r="25" spans="1:117">
      <c r="A25" t="s">
        <v>67</v>
      </c>
      <c r="B25">
        <v>0</v>
      </c>
      <c r="C25">
        <v>0</v>
      </c>
      <c r="D25">
        <v>40.950000000000003</v>
      </c>
      <c r="E25">
        <v>0</v>
      </c>
      <c r="F25">
        <v>38.01</v>
      </c>
      <c r="G25">
        <v>21.72</v>
      </c>
      <c r="H25">
        <v>0</v>
      </c>
      <c r="I25">
        <v>42.744</v>
      </c>
      <c r="J25">
        <v>32.880000000000003</v>
      </c>
      <c r="K25">
        <v>341.56456300000002</v>
      </c>
      <c r="L25">
        <v>462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418.77</v>
      </c>
      <c r="V25">
        <v>14.253199</v>
      </c>
      <c r="W25">
        <v>44.917999999999999</v>
      </c>
      <c r="X25">
        <v>98.34375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41.331600000000002</v>
      </c>
      <c r="AH25">
        <v>61.555</v>
      </c>
      <c r="AI25">
        <v>3.1825000000000001</v>
      </c>
      <c r="AJ25">
        <v>0</v>
      </c>
      <c r="AK25">
        <v>26.2683</v>
      </c>
      <c r="AL25">
        <v>24.402000000000001</v>
      </c>
      <c r="AM25">
        <v>15.804048</v>
      </c>
      <c r="AN25">
        <v>0.78432999999999997</v>
      </c>
      <c r="AO25">
        <v>4.41</v>
      </c>
      <c r="AP25">
        <v>6.6612</v>
      </c>
      <c r="AQ25">
        <v>31.122</v>
      </c>
      <c r="AR25">
        <v>48.576000000000001</v>
      </c>
      <c r="AS25">
        <v>12.1068</v>
      </c>
      <c r="AT25">
        <v>20.001799999999999</v>
      </c>
      <c r="AU25">
        <v>0</v>
      </c>
      <c r="AV25">
        <v>0</v>
      </c>
      <c r="AW25">
        <v>5.43</v>
      </c>
      <c r="AX25">
        <v>7.6719999999999997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2528.0901289999993</v>
      </c>
    </row>
    <row r="26" spans="1:117">
      <c r="A26" t="s">
        <v>68</v>
      </c>
      <c r="B26">
        <v>0</v>
      </c>
      <c r="C26">
        <v>0</v>
      </c>
      <c r="D26">
        <v>40.950000000000003</v>
      </c>
      <c r="E26">
        <v>0</v>
      </c>
      <c r="F26">
        <v>38.01</v>
      </c>
      <c r="G26">
        <v>21.72</v>
      </c>
      <c r="H26">
        <v>0</v>
      </c>
      <c r="I26">
        <v>42.744</v>
      </c>
      <c r="J26">
        <v>32.880000000000003</v>
      </c>
      <c r="K26">
        <v>341.56456300000002</v>
      </c>
      <c r="L26">
        <v>462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418.77</v>
      </c>
      <c r="V26">
        <v>14.253199</v>
      </c>
      <c r="W26">
        <v>44.917999999999999</v>
      </c>
      <c r="X26">
        <v>98.34375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41.331600000000002</v>
      </c>
      <c r="AH26">
        <v>85.23</v>
      </c>
      <c r="AI26">
        <v>6.3650000000000002</v>
      </c>
      <c r="AJ26">
        <v>0</v>
      </c>
      <c r="AK26">
        <v>26.2683</v>
      </c>
      <c r="AL26">
        <v>24.402000000000001</v>
      </c>
      <c r="AM26">
        <v>15.804048</v>
      </c>
      <c r="AN26">
        <v>0.78432999999999997</v>
      </c>
      <c r="AO26">
        <v>4.41</v>
      </c>
      <c r="AP26">
        <v>6.6612</v>
      </c>
      <c r="AQ26">
        <v>46.683</v>
      </c>
      <c r="AR26">
        <v>48.576000000000001</v>
      </c>
      <c r="AS26">
        <v>12.1068</v>
      </c>
      <c r="AT26">
        <v>20.001799999999999</v>
      </c>
      <c r="AU26">
        <v>0</v>
      </c>
      <c r="AV26">
        <v>0</v>
      </c>
      <c r="AW26">
        <v>5.43</v>
      </c>
      <c r="AX26">
        <v>7.6719999999999997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2601.6942289999993</v>
      </c>
    </row>
    <row r="27" spans="1:117">
      <c r="A27" t="s">
        <v>69</v>
      </c>
      <c r="B27">
        <v>0</v>
      </c>
      <c r="C27">
        <v>0</v>
      </c>
      <c r="D27">
        <v>40.950000000000003</v>
      </c>
      <c r="E27">
        <v>0</v>
      </c>
      <c r="F27">
        <v>38.01</v>
      </c>
      <c r="G27">
        <v>21.72</v>
      </c>
      <c r="H27">
        <v>0</v>
      </c>
      <c r="I27">
        <v>42.744</v>
      </c>
      <c r="J27">
        <v>32.880000000000003</v>
      </c>
      <c r="K27">
        <v>341.56456300000002</v>
      </c>
      <c r="L27">
        <v>462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418.77</v>
      </c>
      <c r="V27">
        <v>14.253199</v>
      </c>
      <c r="W27">
        <v>44.917999999999999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41.331600000000002</v>
      </c>
      <c r="AH27">
        <v>104.17</v>
      </c>
      <c r="AI27">
        <v>32.700823999999997</v>
      </c>
      <c r="AJ27">
        <v>0</v>
      </c>
      <c r="AK27">
        <v>26.2683</v>
      </c>
      <c r="AL27">
        <v>24.402000000000001</v>
      </c>
      <c r="AM27">
        <v>15.804048</v>
      </c>
      <c r="AN27">
        <v>0.78432999999999997</v>
      </c>
      <c r="AO27">
        <v>4.41</v>
      </c>
      <c r="AP27">
        <v>7.6859999999999999</v>
      </c>
      <c r="AQ27">
        <v>62.244</v>
      </c>
      <c r="AR27">
        <v>11.04</v>
      </c>
      <c r="AS27">
        <v>12.1068</v>
      </c>
      <c r="AT27">
        <v>20.001799999999999</v>
      </c>
      <c r="AU27">
        <v>0</v>
      </c>
      <c r="AV27">
        <v>0</v>
      </c>
      <c r="AW27">
        <v>5.43</v>
      </c>
      <c r="AX27">
        <v>7.6719999999999997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2692.8204449999998</v>
      </c>
    </row>
    <row r="28" spans="1:117">
      <c r="A28" t="s">
        <v>70</v>
      </c>
      <c r="B28">
        <v>0</v>
      </c>
      <c r="C28">
        <v>0</v>
      </c>
      <c r="D28">
        <v>40.950000000000003</v>
      </c>
      <c r="E28">
        <v>0</v>
      </c>
      <c r="F28">
        <v>38.01</v>
      </c>
      <c r="G28">
        <v>21.72</v>
      </c>
      <c r="H28">
        <v>0</v>
      </c>
      <c r="I28">
        <v>42.744</v>
      </c>
      <c r="J28">
        <v>32.880000000000003</v>
      </c>
      <c r="K28">
        <v>341.56456300000002</v>
      </c>
      <c r="L28">
        <v>462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418.77</v>
      </c>
      <c r="V28">
        <v>14.253199</v>
      </c>
      <c r="W28">
        <v>44.917999999999999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41.331600000000002</v>
      </c>
      <c r="AH28">
        <v>140.34540000000001</v>
      </c>
      <c r="AI28">
        <v>32.700823999999997</v>
      </c>
      <c r="AJ28">
        <v>0</v>
      </c>
      <c r="AK28">
        <v>26.2683</v>
      </c>
      <c r="AL28">
        <v>24.402000000000001</v>
      </c>
      <c r="AM28">
        <v>15.804048</v>
      </c>
      <c r="AN28">
        <v>0.78432999999999997</v>
      </c>
      <c r="AO28">
        <v>4.41</v>
      </c>
      <c r="AP28">
        <v>7.6859999999999999</v>
      </c>
      <c r="AQ28">
        <v>62.244</v>
      </c>
      <c r="AR28">
        <v>11.04</v>
      </c>
      <c r="AS28">
        <v>12.1068</v>
      </c>
      <c r="AT28">
        <v>20.001799999999999</v>
      </c>
      <c r="AU28">
        <v>0</v>
      </c>
      <c r="AV28">
        <v>0</v>
      </c>
      <c r="AW28">
        <v>5.43</v>
      </c>
      <c r="AX28">
        <v>7.6719999999999997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2804.1126770000001</v>
      </c>
    </row>
    <row r="29" spans="1:117">
      <c r="A29" t="s">
        <v>71</v>
      </c>
      <c r="B29">
        <v>0</v>
      </c>
      <c r="C29">
        <v>0</v>
      </c>
      <c r="D29">
        <v>40.950000000000003</v>
      </c>
      <c r="E29">
        <v>0</v>
      </c>
      <c r="F29">
        <v>38.01</v>
      </c>
      <c r="G29">
        <v>21.72</v>
      </c>
      <c r="H29">
        <v>0</v>
      </c>
      <c r="I29">
        <v>42.744</v>
      </c>
      <c r="J29">
        <v>32.880000000000003</v>
      </c>
      <c r="K29">
        <v>341.56456300000002</v>
      </c>
      <c r="L29">
        <v>462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418.77</v>
      </c>
      <c r="V29">
        <v>14.253199</v>
      </c>
      <c r="W29">
        <v>44.917999999999999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19.864799999999999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24.402000000000001</v>
      </c>
      <c r="AM29">
        <v>15.804048</v>
      </c>
      <c r="AN29">
        <v>0.78432999999999997</v>
      </c>
      <c r="AO29">
        <v>4.41</v>
      </c>
      <c r="AP29">
        <v>6.4050000000000002</v>
      </c>
      <c r="AQ29">
        <v>62.244</v>
      </c>
      <c r="AR29">
        <v>11.04</v>
      </c>
      <c r="AS29">
        <v>10.089</v>
      </c>
      <c r="AT29">
        <v>20.001799999999999</v>
      </c>
      <c r="AU29">
        <v>0</v>
      </c>
      <c r="AV29">
        <v>0</v>
      </c>
      <c r="AW29">
        <v>5.43</v>
      </c>
      <c r="AX29">
        <v>7.6719999999999997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2779.3470769999999</v>
      </c>
    </row>
    <row r="30" spans="1:117">
      <c r="A30" t="s">
        <v>72</v>
      </c>
      <c r="B30">
        <v>0</v>
      </c>
      <c r="C30">
        <v>0</v>
      </c>
      <c r="D30">
        <v>40.950000000000003</v>
      </c>
      <c r="E30">
        <v>0</v>
      </c>
      <c r="F30">
        <v>38.01</v>
      </c>
      <c r="G30">
        <v>21.72</v>
      </c>
      <c r="H30">
        <v>0</v>
      </c>
      <c r="I30">
        <v>42.744</v>
      </c>
      <c r="J30">
        <v>32.880000000000003</v>
      </c>
      <c r="K30">
        <v>341.56456300000002</v>
      </c>
      <c r="L30">
        <v>462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418.77</v>
      </c>
      <c r="V30">
        <v>14.253199</v>
      </c>
      <c r="W30">
        <v>44.917999999999999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19.864799999999999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24.402000000000001</v>
      </c>
      <c r="AM30">
        <v>15.804048</v>
      </c>
      <c r="AN30">
        <v>0.78432999999999997</v>
      </c>
      <c r="AO30">
        <v>4.41</v>
      </c>
      <c r="AP30">
        <v>6.4050000000000002</v>
      </c>
      <c r="AQ30">
        <v>62.244</v>
      </c>
      <c r="AR30">
        <v>11.04</v>
      </c>
      <c r="AS30">
        <v>10.089</v>
      </c>
      <c r="AT30">
        <v>20.001799999999999</v>
      </c>
      <c r="AU30">
        <v>0</v>
      </c>
      <c r="AV30">
        <v>0</v>
      </c>
      <c r="AW30">
        <v>5.43</v>
      </c>
      <c r="AX30">
        <v>7.6719999999999997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2779.3470769999999</v>
      </c>
    </row>
    <row r="31" spans="1:117">
      <c r="A31" t="s">
        <v>73</v>
      </c>
      <c r="B31">
        <v>0</v>
      </c>
      <c r="C31">
        <v>0</v>
      </c>
      <c r="D31">
        <v>40.950000000000003</v>
      </c>
      <c r="E31">
        <v>0</v>
      </c>
      <c r="F31">
        <v>37.466999999999999</v>
      </c>
      <c r="G31">
        <v>21.72</v>
      </c>
      <c r="H31">
        <v>0</v>
      </c>
      <c r="I31">
        <v>42.744</v>
      </c>
      <c r="J31">
        <v>32.880000000000003</v>
      </c>
      <c r="K31">
        <v>341.56456300000002</v>
      </c>
      <c r="L31">
        <v>462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418.77</v>
      </c>
      <c r="V31">
        <v>14.253199</v>
      </c>
      <c r="W31">
        <v>44.917999999999999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19.864799999999999</v>
      </c>
      <c r="AH31">
        <v>140.34540000000001</v>
      </c>
      <c r="AI31">
        <v>32.700823999999997</v>
      </c>
      <c r="AJ31">
        <v>0</v>
      </c>
      <c r="AK31">
        <v>26.2683</v>
      </c>
      <c r="AL31">
        <v>24.402000000000001</v>
      </c>
      <c r="AM31">
        <v>15.804048</v>
      </c>
      <c r="AN31">
        <v>0.78432999999999997</v>
      </c>
      <c r="AO31">
        <v>4.41</v>
      </c>
      <c r="AP31">
        <v>6.4050000000000002</v>
      </c>
      <c r="AQ31">
        <v>62.244</v>
      </c>
      <c r="AR31">
        <v>11.04</v>
      </c>
      <c r="AS31">
        <v>10.089</v>
      </c>
      <c r="AT31">
        <v>20.001799999999999</v>
      </c>
      <c r="AU31">
        <v>0</v>
      </c>
      <c r="AV31">
        <v>0</v>
      </c>
      <c r="AW31">
        <v>5.43</v>
      </c>
      <c r="AX31">
        <v>7.6719999999999997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2778.8040769999998</v>
      </c>
    </row>
    <row r="32" spans="1:117">
      <c r="A32" t="s">
        <v>74</v>
      </c>
      <c r="B32">
        <v>0</v>
      </c>
      <c r="C32">
        <v>0</v>
      </c>
      <c r="D32">
        <v>40.950000000000003</v>
      </c>
      <c r="E32">
        <v>0</v>
      </c>
      <c r="F32">
        <v>37.466999999999999</v>
      </c>
      <c r="G32">
        <v>21.72</v>
      </c>
      <c r="H32">
        <v>0</v>
      </c>
      <c r="I32">
        <v>42.744</v>
      </c>
      <c r="J32">
        <v>32.880000000000003</v>
      </c>
      <c r="K32">
        <v>341.56456300000002</v>
      </c>
      <c r="L32">
        <v>462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418.77</v>
      </c>
      <c r="V32">
        <v>14.253199</v>
      </c>
      <c r="W32">
        <v>44.917999999999999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32.957704</v>
      </c>
      <c r="AF32">
        <v>17.748000000000001</v>
      </c>
      <c r="AG32">
        <v>19.864799999999999</v>
      </c>
      <c r="AH32">
        <v>104.17</v>
      </c>
      <c r="AI32">
        <v>32.700823999999997</v>
      </c>
      <c r="AJ32">
        <v>0</v>
      </c>
      <c r="AK32">
        <v>26.2683</v>
      </c>
      <c r="AL32">
        <v>24.402000000000001</v>
      </c>
      <c r="AM32">
        <v>15.804048</v>
      </c>
      <c r="AN32">
        <v>0.78432999999999997</v>
      </c>
      <c r="AO32">
        <v>4.41</v>
      </c>
      <c r="AP32">
        <v>6.4050000000000002</v>
      </c>
      <c r="AQ32">
        <v>62.244</v>
      </c>
      <c r="AR32">
        <v>11.04</v>
      </c>
      <c r="AS32">
        <v>10.089</v>
      </c>
      <c r="AT32">
        <v>20.001799999999999</v>
      </c>
      <c r="AU32">
        <v>0</v>
      </c>
      <c r="AV32">
        <v>0</v>
      </c>
      <c r="AW32">
        <v>5.43</v>
      </c>
      <c r="AX32">
        <v>7.6719999999999997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2651.1248129999994</v>
      </c>
    </row>
    <row r="33" spans="1:117">
      <c r="A33" t="s">
        <v>75</v>
      </c>
      <c r="B33">
        <v>0</v>
      </c>
      <c r="C33">
        <v>0</v>
      </c>
      <c r="D33">
        <v>40.950000000000003</v>
      </c>
      <c r="E33">
        <v>0</v>
      </c>
      <c r="F33">
        <v>37.466999999999999</v>
      </c>
      <c r="G33">
        <v>21.72</v>
      </c>
      <c r="H33">
        <v>0</v>
      </c>
      <c r="I33">
        <v>42.744</v>
      </c>
      <c r="J33">
        <v>32.880000000000003</v>
      </c>
      <c r="K33">
        <v>341.56456300000002</v>
      </c>
      <c r="L33">
        <v>462</v>
      </c>
      <c r="M33">
        <v>92</v>
      </c>
      <c r="N33">
        <v>58.59</v>
      </c>
      <c r="O33">
        <v>123.66562500000001</v>
      </c>
      <c r="P33">
        <v>103.5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418.77</v>
      </c>
      <c r="V33">
        <v>14.253199</v>
      </c>
      <c r="W33">
        <v>44.917999999999999</v>
      </c>
      <c r="X33">
        <v>98.34375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16.478852</v>
      </c>
      <c r="AF33">
        <v>8.8740000000000006</v>
      </c>
      <c r="AG33">
        <v>19.864799999999999</v>
      </c>
      <c r="AH33">
        <v>85.23</v>
      </c>
      <c r="AI33">
        <v>3.819</v>
      </c>
      <c r="AJ33">
        <v>0</v>
      </c>
      <c r="AK33">
        <v>26.2683</v>
      </c>
      <c r="AL33">
        <v>24.402000000000001</v>
      </c>
      <c r="AM33">
        <v>15.804048</v>
      </c>
      <c r="AN33">
        <v>0.78432999999999997</v>
      </c>
      <c r="AO33">
        <v>4.41</v>
      </c>
      <c r="AP33">
        <v>6.4050000000000002</v>
      </c>
      <c r="AQ33">
        <v>62.244</v>
      </c>
      <c r="AR33">
        <v>11.04</v>
      </c>
      <c r="AS33">
        <v>12.1068</v>
      </c>
      <c r="AT33">
        <v>20.001799999999999</v>
      </c>
      <c r="AU33">
        <v>0</v>
      </c>
      <c r="AV33">
        <v>0</v>
      </c>
      <c r="AW33">
        <v>5.43</v>
      </c>
      <c r="AX33">
        <v>7.6719999999999997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2536.0751769999997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37.466999999999999</v>
      </c>
      <c r="G34">
        <v>21.72</v>
      </c>
      <c r="H34">
        <v>0</v>
      </c>
      <c r="I34">
        <v>42.744</v>
      </c>
      <c r="J34">
        <v>32.880000000000003</v>
      </c>
      <c r="K34">
        <v>341.56456300000002</v>
      </c>
      <c r="L34">
        <v>462</v>
      </c>
      <c r="M34">
        <v>92</v>
      </c>
      <c r="N34">
        <v>58.59</v>
      </c>
      <c r="O34">
        <v>123.66562500000001</v>
      </c>
      <c r="P34">
        <v>103.5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418.77</v>
      </c>
      <c r="V34">
        <v>14.253199</v>
      </c>
      <c r="W34">
        <v>44.917999999999999</v>
      </c>
      <c r="X34">
        <v>98.34375</v>
      </c>
      <c r="Y34">
        <v>0</v>
      </c>
      <c r="Z34">
        <v>6.5208000000000004</v>
      </c>
      <c r="AA34">
        <v>0</v>
      </c>
      <c r="AB34">
        <v>13.0634</v>
      </c>
      <c r="AC34">
        <v>0</v>
      </c>
      <c r="AD34">
        <v>9.1149000000000004</v>
      </c>
      <c r="AE34">
        <v>16.478852</v>
      </c>
      <c r="AF34">
        <v>8.8740000000000006</v>
      </c>
      <c r="AG34">
        <v>19.864799999999999</v>
      </c>
      <c r="AH34">
        <v>61.555</v>
      </c>
      <c r="AI34">
        <v>0</v>
      </c>
      <c r="AJ34">
        <v>0</v>
      </c>
      <c r="AK34">
        <v>26.2683</v>
      </c>
      <c r="AL34">
        <v>24.402000000000001</v>
      </c>
      <c r="AM34">
        <v>15.804048</v>
      </c>
      <c r="AN34">
        <v>0.78432999999999997</v>
      </c>
      <c r="AO34">
        <v>4.41</v>
      </c>
      <c r="AP34">
        <v>6.4050000000000002</v>
      </c>
      <c r="AQ34">
        <v>62.244</v>
      </c>
      <c r="AR34">
        <v>48.576000000000001</v>
      </c>
      <c r="AS34">
        <v>31.897382</v>
      </c>
      <c r="AT34">
        <v>20.001799999999999</v>
      </c>
      <c r="AU34">
        <v>0</v>
      </c>
      <c r="AV34">
        <v>0</v>
      </c>
      <c r="AW34">
        <v>5.43</v>
      </c>
      <c r="AX34">
        <v>7.6719999999999997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2534.9061589999997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36.923999999999999</v>
      </c>
      <c r="G35">
        <v>21.72</v>
      </c>
      <c r="H35">
        <v>0</v>
      </c>
      <c r="I35">
        <v>41.648000000000003</v>
      </c>
      <c r="J35">
        <v>32.880000000000003</v>
      </c>
      <c r="K35">
        <v>341.56456300000002</v>
      </c>
      <c r="L35">
        <v>462</v>
      </c>
      <c r="M35">
        <v>92</v>
      </c>
      <c r="N35">
        <v>58.59</v>
      </c>
      <c r="O35">
        <v>123.66562500000001</v>
      </c>
      <c r="P35">
        <v>103.5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418.77</v>
      </c>
      <c r="V35">
        <v>14.253199</v>
      </c>
      <c r="W35">
        <v>44.917999999999999</v>
      </c>
      <c r="X35">
        <v>98.34375</v>
      </c>
      <c r="Y35">
        <v>0</v>
      </c>
      <c r="Z35">
        <v>6.5208000000000004</v>
      </c>
      <c r="AA35">
        <v>0</v>
      </c>
      <c r="AB35">
        <v>13.0634</v>
      </c>
      <c r="AC35">
        <v>0</v>
      </c>
      <c r="AD35">
        <v>9.1149000000000004</v>
      </c>
      <c r="AE35">
        <v>16.478852</v>
      </c>
      <c r="AF35">
        <v>8.8740000000000006</v>
      </c>
      <c r="AG35">
        <v>19.864799999999999</v>
      </c>
      <c r="AH35">
        <v>42.615000000000002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0.78432999999999997</v>
      </c>
      <c r="AO35">
        <v>4.41</v>
      </c>
      <c r="AP35">
        <v>6.4050000000000002</v>
      </c>
      <c r="AQ35">
        <v>62.244</v>
      </c>
      <c r="AR35">
        <v>48.576000000000001</v>
      </c>
      <c r="AS35">
        <v>31.897382</v>
      </c>
      <c r="AT35">
        <v>20.001799999999999</v>
      </c>
      <c r="AU35">
        <v>0</v>
      </c>
      <c r="AV35">
        <v>0</v>
      </c>
      <c r="AW35">
        <v>5.43</v>
      </c>
      <c r="AX35">
        <v>7.6719999999999997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2503.2881589999993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36.923999999999999</v>
      </c>
      <c r="G36">
        <v>21.72</v>
      </c>
      <c r="H36">
        <v>0</v>
      </c>
      <c r="I36">
        <v>41.648000000000003</v>
      </c>
      <c r="J36">
        <v>32.880000000000003</v>
      </c>
      <c r="K36">
        <v>341.56456300000002</v>
      </c>
      <c r="L36">
        <v>462</v>
      </c>
      <c r="M36">
        <v>92</v>
      </c>
      <c r="N36">
        <v>58.59</v>
      </c>
      <c r="O36">
        <v>123.66562500000001</v>
      </c>
      <c r="P36">
        <v>103.5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418.77</v>
      </c>
      <c r="V36">
        <v>14.253199</v>
      </c>
      <c r="W36">
        <v>44.917999999999999</v>
      </c>
      <c r="X36">
        <v>98.34375</v>
      </c>
      <c r="Y36">
        <v>0</v>
      </c>
      <c r="Z36">
        <v>6.5208000000000004</v>
      </c>
      <c r="AA36">
        <v>0</v>
      </c>
      <c r="AB36">
        <v>13.0634</v>
      </c>
      <c r="AC36">
        <v>0</v>
      </c>
      <c r="AD36">
        <v>9.1149000000000004</v>
      </c>
      <c r="AE36">
        <v>16.478852</v>
      </c>
      <c r="AF36">
        <v>8.8740000000000006</v>
      </c>
      <c r="AG36">
        <v>19.864799999999999</v>
      </c>
      <c r="AH36">
        <v>22.728000000000002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0.78432999999999997</v>
      </c>
      <c r="AO36">
        <v>4.41</v>
      </c>
      <c r="AP36">
        <v>6.4050000000000002</v>
      </c>
      <c r="AQ36">
        <v>46.683</v>
      </c>
      <c r="AR36">
        <v>11.04</v>
      </c>
      <c r="AS36">
        <v>31.897382</v>
      </c>
      <c r="AT36">
        <v>20.001799999999999</v>
      </c>
      <c r="AU36">
        <v>0</v>
      </c>
      <c r="AV36">
        <v>0</v>
      </c>
      <c r="AW36">
        <v>5.43</v>
      </c>
      <c r="AX36">
        <v>7.6719999999999997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2425.0574709999992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36.923999999999999</v>
      </c>
      <c r="G37">
        <v>21.72</v>
      </c>
      <c r="H37">
        <v>0</v>
      </c>
      <c r="I37">
        <v>41.648000000000003</v>
      </c>
      <c r="J37">
        <v>32.880000000000003</v>
      </c>
      <c r="K37">
        <v>341.56456300000002</v>
      </c>
      <c r="L37">
        <v>462</v>
      </c>
      <c r="M37">
        <v>92</v>
      </c>
      <c r="N37">
        <v>58.59</v>
      </c>
      <c r="O37">
        <v>123.66562500000001</v>
      </c>
      <c r="P37">
        <v>103.5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418.77</v>
      </c>
      <c r="V37">
        <v>14.253199</v>
      </c>
      <c r="W37">
        <v>44.917999999999999</v>
      </c>
      <c r="X37">
        <v>98.34375</v>
      </c>
      <c r="Y37">
        <v>0</v>
      </c>
      <c r="Z37">
        <v>6.5208000000000004</v>
      </c>
      <c r="AA37">
        <v>0</v>
      </c>
      <c r="AB37">
        <v>13.0634</v>
      </c>
      <c r="AC37">
        <v>0</v>
      </c>
      <c r="AD37">
        <v>9.1149000000000004</v>
      </c>
      <c r="AE37">
        <v>16.478852</v>
      </c>
      <c r="AF37">
        <v>8.8740000000000006</v>
      </c>
      <c r="AG37">
        <v>19.864799999999999</v>
      </c>
      <c r="AH37">
        <v>22.728000000000002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0.78432999999999997</v>
      </c>
      <c r="AO37">
        <v>4.41</v>
      </c>
      <c r="AP37">
        <v>7.6859999999999999</v>
      </c>
      <c r="AQ37">
        <v>46.683</v>
      </c>
      <c r="AR37">
        <v>11.04</v>
      </c>
      <c r="AS37">
        <v>31.897382</v>
      </c>
      <c r="AT37">
        <v>20.001799999999999</v>
      </c>
      <c r="AU37">
        <v>0</v>
      </c>
      <c r="AV37">
        <v>0</v>
      </c>
      <c r="AW37">
        <v>5.43</v>
      </c>
      <c r="AX37">
        <v>7.6719999999999997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2421.0597909999992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36.923999999999999</v>
      </c>
      <c r="G38">
        <v>21.72</v>
      </c>
      <c r="H38">
        <v>0</v>
      </c>
      <c r="I38">
        <v>41.648000000000003</v>
      </c>
      <c r="J38">
        <v>32.880000000000003</v>
      </c>
      <c r="K38">
        <v>341.56456300000002</v>
      </c>
      <c r="L38">
        <v>462</v>
      </c>
      <c r="M38">
        <v>92</v>
      </c>
      <c r="N38">
        <v>58.59</v>
      </c>
      <c r="O38">
        <v>123.66562500000001</v>
      </c>
      <c r="P38">
        <v>103.5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418.77</v>
      </c>
      <c r="V38">
        <v>14.253199</v>
      </c>
      <c r="W38">
        <v>44.917999999999999</v>
      </c>
      <c r="X38">
        <v>98.34375</v>
      </c>
      <c r="Y38">
        <v>0</v>
      </c>
      <c r="Z38">
        <v>6.5208000000000004</v>
      </c>
      <c r="AA38">
        <v>0</v>
      </c>
      <c r="AB38">
        <v>13.0634</v>
      </c>
      <c r="AC38">
        <v>0</v>
      </c>
      <c r="AD38">
        <v>0</v>
      </c>
      <c r="AE38">
        <v>16.478852</v>
      </c>
      <c r="AF38">
        <v>8.8740000000000006</v>
      </c>
      <c r="AG38">
        <v>19.864799999999999</v>
      </c>
      <c r="AH38">
        <v>22.728000000000002</v>
      </c>
      <c r="AI38">
        <v>0</v>
      </c>
      <c r="AJ38">
        <v>0</v>
      </c>
      <c r="AK38">
        <v>26.2683</v>
      </c>
      <c r="AL38">
        <v>13.363</v>
      </c>
      <c r="AM38">
        <v>4.6654999999999998</v>
      </c>
      <c r="AN38">
        <v>0.78432999999999997</v>
      </c>
      <c r="AO38">
        <v>4.41</v>
      </c>
      <c r="AP38">
        <v>7.6859999999999999</v>
      </c>
      <c r="AQ38">
        <v>31.122</v>
      </c>
      <c r="AR38">
        <v>11.04</v>
      </c>
      <c r="AS38">
        <v>31.897382</v>
      </c>
      <c r="AT38">
        <v>20.001799999999999</v>
      </c>
      <c r="AU38">
        <v>0</v>
      </c>
      <c r="AV38">
        <v>0</v>
      </c>
      <c r="AW38">
        <v>5.43</v>
      </c>
      <c r="AX38">
        <v>7.6719999999999997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2395.7707109999992</v>
      </c>
    </row>
    <row r="39" spans="1:117">
      <c r="A39" t="s">
        <v>81</v>
      </c>
      <c r="B39">
        <v>0</v>
      </c>
      <c r="C39">
        <v>0</v>
      </c>
      <c r="D39">
        <v>39.9</v>
      </c>
      <c r="E39">
        <v>0</v>
      </c>
      <c r="F39">
        <v>36.923999999999999</v>
      </c>
      <c r="G39">
        <v>21.72</v>
      </c>
      <c r="H39">
        <v>0</v>
      </c>
      <c r="I39">
        <v>41.648000000000003</v>
      </c>
      <c r="J39">
        <v>32.880000000000003</v>
      </c>
      <c r="K39">
        <v>341.56456300000002</v>
      </c>
      <c r="L39">
        <v>462</v>
      </c>
      <c r="M39">
        <v>92</v>
      </c>
      <c r="N39">
        <v>58.59</v>
      </c>
      <c r="O39">
        <v>123.66562500000001</v>
      </c>
      <c r="P39">
        <v>103.5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418.77</v>
      </c>
      <c r="V39">
        <v>14.253199</v>
      </c>
      <c r="W39">
        <v>44.917999999999999</v>
      </c>
      <c r="X39">
        <v>98.34375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16.478852</v>
      </c>
      <c r="AF39">
        <v>8.8740000000000006</v>
      </c>
      <c r="AG39">
        <v>19.864799999999999</v>
      </c>
      <c r="AH39">
        <v>22.728000000000002</v>
      </c>
      <c r="AI39">
        <v>0</v>
      </c>
      <c r="AJ39">
        <v>0</v>
      </c>
      <c r="AK39">
        <v>26.2683</v>
      </c>
      <c r="AL39">
        <v>13.363</v>
      </c>
      <c r="AM39">
        <v>0</v>
      </c>
      <c r="AN39">
        <v>0.78432999999999997</v>
      </c>
      <c r="AO39">
        <v>4.41</v>
      </c>
      <c r="AP39">
        <v>7.6859999999999999</v>
      </c>
      <c r="AQ39">
        <v>31.122</v>
      </c>
      <c r="AR39">
        <v>11.04</v>
      </c>
      <c r="AS39">
        <v>31.897382</v>
      </c>
      <c r="AT39">
        <v>20.001799999999999</v>
      </c>
      <c r="AU39">
        <v>0</v>
      </c>
      <c r="AV39">
        <v>0</v>
      </c>
      <c r="AW39">
        <v>5.43</v>
      </c>
      <c r="AX39">
        <v>7.6719999999999997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2383.5344109999996</v>
      </c>
    </row>
    <row r="40" spans="1:117">
      <c r="A40" t="s">
        <v>82</v>
      </c>
      <c r="B40">
        <v>0</v>
      </c>
      <c r="C40">
        <v>0</v>
      </c>
      <c r="D40">
        <v>39.9</v>
      </c>
      <c r="E40">
        <v>0</v>
      </c>
      <c r="F40">
        <v>36.923999999999999</v>
      </c>
      <c r="G40">
        <v>21.72</v>
      </c>
      <c r="H40">
        <v>0</v>
      </c>
      <c r="I40">
        <v>41.648000000000003</v>
      </c>
      <c r="J40">
        <v>32.880000000000003</v>
      </c>
      <c r="K40">
        <v>341.56456300000002</v>
      </c>
      <c r="L40">
        <v>462</v>
      </c>
      <c r="M40">
        <v>92</v>
      </c>
      <c r="N40">
        <v>58.59</v>
      </c>
      <c r="O40">
        <v>123.66562500000001</v>
      </c>
      <c r="P40">
        <v>103.5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418.77</v>
      </c>
      <c r="V40">
        <v>14.253199</v>
      </c>
      <c r="W40">
        <v>44.917999999999999</v>
      </c>
      <c r="X40">
        <v>98.34375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19.864799999999999</v>
      </c>
      <c r="AH40">
        <v>22.728000000000002</v>
      </c>
      <c r="AI40">
        <v>0</v>
      </c>
      <c r="AJ40">
        <v>0</v>
      </c>
      <c r="AK40">
        <v>26.2683</v>
      </c>
      <c r="AL40">
        <v>13.363</v>
      </c>
      <c r="AM40">
        <v>0</v>
      </c>
      <c r="AN40">
        <v>0.78432999999999997</v>
      </c>
      <c r="AO40">
        <v>4.41</v>
      </c>
      <c r="AP40">
        <v>7.6859999999999999</v>
      </c>
      <c r="AQ40">
        <v>16.884</v>
      </c>
      <c r="AR40">
        <v>11.04</v>
      </c>
      <c r="AS40">
        <v>14.7972</v>
      </c>
      <c r="AT40">
        <v>20.001799999999999</v>
      </c>
      <c r="AU40">
        <v>0</v>
      </c>
      <c r="AV40">
        <v>0</v>
      </c>
      <c r="AW40">
        <v>5.43</v>
      </c>
      <c r="AX40">
        <v>7.6719999999999997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2352.1962289999997</v>
      </c>
    </row>
    <row r="41" spans="1:117">
      <c r="A41" t="s">
        <v>83</v>
      </c>
      <c r="B41">
        <v>0</v>
      </c>
      <c r="C41">
        <v>0</v>
      </c>
      <c r="D41">
        <v>39.9</v>
      </c>
      <c r="E41">
        <v>0</v>
      </c>
      <c r="F41">
        <v>36.923999999999999</v>
      </c>
      <c r="G41">
        <v>21.72</v>
      </c>
      <c r="H41">
        <v>0</v>
      </c>
      <c r="I41">
        <v>41.648000000000003</v>
      </c>
      <c r="J41">
        <v>32.880000000000003</v>
      </c>
      <c r="K41">
        <v>341.56456300000002</v>
      </c>
      <c r="L41">
        <v>462</v>
      </c>
      <c r="M41">
        <v>92</v>
      </c>
      <c r="N41">
        <v>58.59</v>
      </c>
      <c r="O41">
        <v>123.66562500000001</v>
      </c>
      <c r="P41">
        <v>103.5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418.77</v>
      </c>
      <c r="V41">
        <v>14.253199</v>
      </c>
      <c r="W41">
        <v>44.917999999999999</v>
      </c>
      <c r="X41">
        <v>98.34375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0</v>
      </c>
      <c r="AE41">
        <v>16.478852</v>
      </c>
      <c r="AF41">
        <v>8.8740000000000006</v>
      </c>
      <c r="AG41">
        <v>19.864799999999999</v>
      </c>
      <c r="AH41">
        <v>22.728000000000002</v>
      </c>
      <c r="AI41">
        <v>0</v>
      </c>
      <c r="AJ41">
        <v>0</v>
      </c>
      <c r="AK41">
        <v>26.2683</v>
      </c>
      <c r="AL41">
        <v>13.363</v>
      </c>
      <c r="AM41">
        <v>0</v>
      </c>
      <c r="AN41">
        <v>0.78432999999999997</v>
      </c>
      <c r="AO41">
        <v>4.41</v>
      </c>
      <c r="AP41">
        <v>7.6859999999999999</v>
      </c>
      <c r="AQ41">
        <v>16.884</v>
      </c>
      <c r="AR41">
        <v>11.04</v>
      </c>
      <c r="AS41">
        <v>16.142399999999999</v>
      </c>
      <c r="AT41">
        <v>20.001799999999999</v>
      </c>
      <c r="AU41">
        <v>0</v>
      </c>
      <c r="AV41">
        <v>0</v>
      </c>
      <c r="AW41">
        <v>5.43</v>
      </c>
      <c r="AX41">
        <v>7.6719999999999997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2352.4750289999997</v>
      </c>
    </row>
    <row r="42" spans="1:117">
      <c r="A42" t="s">
        <v>84</v>
      </c>
      <c r="B42">
        <v>0</v>
      </c>
      <c r="C42">
        <v>0</v>
      </c>
      <c r="D42">
        <v>39.9</v>
      </c>
      <c r="E42">
        <v>0</v>
      </c>
      <c r="F42">
        <v>36.923999999999999</v>
      </c>
      <c r="G42">
        <v>21.72</v>
      </c>
      <c r="H42">
        <v>0</v>
      </c>
      <c r="I42">
        <v>41.648000000000003</v>
      </c>
      <c r="J42">
        <v>32.880000000000003</v>
      </c>
      <c r="K42">
        <v>341.56456300000002</v>
      </c>
      <c r="L42">
        <v>462</v>
      </c>
      <c r="M42">
        <v>92</v>
      </c>
      <c r="N42">
        <v>58.59</v>
      </c>
      <c r="O42">
        <v>123.66562500000001</v>
      </c>
      <c r="P42">
        <v>103.5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418.77</v>
      </c>
      <c r="V42">
        <v>14.253199</v>
      </c>
      <c r="W42">
        <v>44.917999999999999</v>
      </c>
      <c r="X42">
        <v>98.34375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16.478852</v>
      </c>
      <c r="AF42">
        <v>8.8740000000000006</v>
      </c>
      <c r="AG42">
        <v>19.864799999999999</v>
      </c>
      <c r="AH42">
        <v>22.728000000000002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0.78432999999999997</v>
      </c>
      <c r="AO42">
        <v>4.41</v>
      </c>
      <c r="AP42">
        <v>7.6859999999999999</v>
      </c>
      <c r="AQ42">
        <v>0</v>
      </c>
      <c r="AR42">
        <v>48.576000000000001</v>
      </c>
      <c r="AS42">
        <v>16.142399999999999</v>
      </c>
      <c r="AT42">
        <v>20.001799999999999</v>
      </c>
      <c r="AU42">
        <v>0</v>
      </c>
      <c r="AV42">
        <v>0</v>
      </c>
      <c r="AW42">
        <v>5.43</v>
      </c>
      <c r="AX42">
        <v>7.6719999999999997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2373.1270289999998</v>
      </c>
    </row>
    <row r="43" spans="1:117">
      <c r="A43" t="s">
        <v>85</v>
      </c>
      <c r="B43">
        <v>0</v>
      </c>
      <c r="C43">
        <v>0</v>
      </c>
      <c r="D43">
        <v>39.9</v>
      </c>
      <c r="E43">
        <v>0</v>
      </c>
      <c r="F43">
        <v>36.381</v>
      </c>
      <c r="G43">
        <v>21.72</v>
      </c>
      <c r="H43">
        <v>0</v>
      </c>
      <c r="I43">
        <v>41.648000000000003</v>
      </c>
      <c r="J43">
        <v>32.880000000000003</v>
      </c>
      <c r="K43">
        <v>341.56456300000002</v>
      </c>
      <c r="L43">
        <v>462</v>
      </c>
      <c r="M43">
        <v>92</v>
      </c>
      <c r="N43">
        <v>58.59</v>
      </c>
      <c r="O43">
        <v>123.66562500000001</v>
      </c>
      <c r="P43">
        <v>103.5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418.77</v>
      </c>
      <c r="V43">
        <v>14.253199</v>
      </c>
      <c r="W43">
        <v>44.917999999999999</v>
      </c>
      <c r="X43">
        <v>98.34375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19.864799999999999</v>
      </c>
      <c r="AH43">
        <v>22.728000000000002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0.78432999999999997</v>
      </c>
      <c r="AO43">
        <v>4.41</v>
      </c>
      <c r="AP43">
        <v>7.6859999999999999</v>
      </c>
      <c r="AQ43">
        <v>0</v>
      </c>
      <c r="AR43">
        <v>48.576000000000001</v>
      </c>
      <c r="AS43">
        <v>16.142399999999999</v>
      </c>
      <c r="AT43">
        <v>20.001799999999999</v>
      </c>
      <c r="AU43">
        <v>0</v>
      </c>
      <c r="AV43">
        <v>0</v>
      </c>
      <c r="AW43">
        <v>5.43</v>
      </c>
      <c r="AX43">
        <v>7.6719999999999997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2372.5840289999996</v>
      </c>
    </row>
    <row r="44" spans="1:117">
      <c r="A44" t="s">
        <v>86</v>
      </c>
      <c r="B44">
        <v>0</v>
      </c>
      <c r="C44">
        <v>0</v>
      </c>
      <c r="D44">
        <v>39.9</v>
      </c>
      <c r="E44">
        <v>0</v>
      </c>
      <c r="F44">
        <v>36.381</v>
      </c>
      <c r="G44">
        <v>21.72</v>
      </c>
      <c r="H44">
        <v>0</v>
      </c>
      <c r="I44">
        <v>41.648000000000003</v>
      </c>
      <c r="J44">
        <v>32.880000000000003</v>
      </c>
      <c r="K44">
        <v>341.56456300000002</v>
      </c>
      <c r="L44">
        <v>462</v>
      </c>
      <c r="M44">
        <v>92</v>
      </c>
      <c r="N44">
        <v>58.59</v>
      </c>
      <c r="O44">
        <v>123.66562500000001</v>
      </c>
      <c r="P44">
        <v>103.5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418.77</v>
      </c>
      <c r="V44">
        <v>14.253199</v>
      </c>
      <c r="W44">
        <v>44.917999999999999</v>
      </c>
      <c r="X44">
        <v>98.34375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19.864799999999999</v>
      </c>
      <c r="AH44">
        <v>22.728000000000002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0.78432999999999997</v>
      </c>
      <c r="AO44">
        <v>4.41</v>
      </c>
      <c r="AP44">
        <v>7.6859999999999999</v>
      </c>
      <c r="AQ44">
        <v>0</v>
      </c>
      <c r="AR44">
        <v>13.247999999999999</v>
      </c>
      <c r="AS44">
        <v>16.142399999999999</v>
      </c>
      <c r="AT44">
        <v>20.001799999999999</v>
      </c>
      <c r="AU44">
        <v>0</v>
      </c>
      <c r="AV44">
        <v>0</v>
      </c>
      <c r="AW44">
        <v>5.43</v>
      </c>
      <c r="AX44">
        <v>7.6719999999999997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2337.2560289999997</v>
      </c>
    </row>
    <row r="45" spans="1:117">
      <c r="A45" t="s">
        <v>87</v>
      </c>
      <c r="B45">
        <v>0</v>
      </c>
      <c r="C45">
        <v>0</v>
      </c>
      <c r="D45">
        <v>39.9</v>
      </c>
      <c r="E45">
        <v>0</v>
      </c>
      <c r="F45">
        <v>36.381</v>
      </c>
      <c r="G45">
        <v>21.72</v>
      </c>
      <c r="H45">
        <v>0</v>
      </c>
      <c r="I45">
        <v>41.648000000000003</v>
      </c>
      <c r="J45">
        <v>32.880000000000003</v>
      </c>
      <c r="K45">
        <v>341.56456300000002</v>
      </c>
      <c r="L45">
        <v>462</v>
      </c>
      <c r="M45">
        <v>92</v>
      </c>
      <c r="N45">
        <v>58.59</v>
      </c>
      <c r="O45">
        <v>123.66562500000001</v>
      </c>
      <c r="P45">
        <v>103.5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418.77</v>
      </c>
      <c r="V45">
        <v>14.253199</v>
      </c>
      <c r="W45">
        <v>44.917999999999999</v>
      </c>
      <c r="X45">
        <v>98.34375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19.864799999999999</v>
      </c>
      <c r="AH45">
        <v>22.728000000000002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0.78432999999999997</v>
      </c>
      <c r="AO45">
        <v>4.41</v>
      </c>
      <c r="AP45">
        <v>6.4050000000000002</v>
      </c>
      <c r="AQ45">
        <v>0</v>
      </c>
      <c r="AR45">
        <v>13.247999999999999</v>
      </c>
      <c r="AS45">
        <v>16.142399999999999</v>
      </c>
      <c r="AT45">
        <v>20.001799999999999</v>
      </c>
      <c r="AU45">
        <v>0</v>
      </c>
      <c r="AV45">
        <v>0</v>
      </c>
      <c r="AW45">
        <v>5.43</v>
      </c>
      <c r="AX45">
        <v>7.6719999999999997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2335.9750289999997</v>
      </c>
    </row>
    <row r="46" spans="1:117">
      <c r="A46" t="s">
        <v>88</v>
      </c>
      <c r="B46">
        <v>0</v>
      </c>
      <c r="C46">
        <v>0</v>
      </c>
      <c r="D46">
        <v>39.9</v>
      </c>
      <c r="E46">
        <v>0</v>
      </c>
      <c r="F46">
        <v>36.381</v>
      </c>
      <c r="G46">
        <v>21.72</v>
      </c>
      <c r="H46">
        <v>0</v>
      </c>
      <c r="I46">
        <v>41.648000000000003</v>
      </c>
      <c r="J46">
        <v>32.880000000000003</v>
      </c>
      <c r="K46">
        <v>341.56456300000002</v>
      </c>
      <c r="L46">
        <v>462</v>
      </c>
      <c r="M46">
        <v>92</v>
      </c>
      <c r="N46">
        <v>58.59</v>
      </c>
      <c r="O46">
        <v>123.66562500000001</v>
      </c>
      <c r="P46">
        <v>103.5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418.77</v>
      </c>
      <c r="V46">
        <v>14.253199</v>
      </c>
      <c r="W46">
        <v>44.917999999999999</v>
      </c>
      <c r="X46">
        <v>98.34375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19.864799999999999</v>
      </c>
      <c r="AH46">
        <v>22.728000000000002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0.78432999999999997</v>
      </c>
      <c r="AO46">
        <v>4.41</v>
      </c>
      <c r="AP46">
        <v>6.4050000000000002</v>
      </c>
      <c r="AQ46">
        <v>0</v>
      </c>
      <c r="AR46">
        <v>13.247999999999999</v>
      </c>
      <c r="AS46">
        <v>16.142399999999999</v>
      </c>
      <c r="AT46">
        <v>20.001799999999999</v>
      </c>
      <c r="AU46">
        <v>0</v>
      </c>
      <c r="AV46">
        <v>0</v>
      </c>
      <c r="AW46">
        <v>5.43</v>
      </c>
      <c r="AX46">
        <v>7.6719999999999997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2335.9750289999997</v>
      </c>
    </row>
    <row r="47" spans="1:117">
      <c r="A47" t="s">
        <v>89</v>
      </c>
      <c r="B47">
        <v>0</v>
      </c>
      <c r="C47">
        <v>0</v>
      </c>
      <c r="D47">
        <v>38.85</v>
      </c>
      <c r="E47">
        <v>0</v>
      </c>
      <c r="F47">
        <v>36.381</v>
      </c>
      <c r="G47">
        <v>21.72</v>
      </c>
      <c r="H47">
        <v>0</v>
      </c>
      <c r="I47">
        <v>41.648000000000003</v>
      </c>
      <c r="J47">
        <v>32.880000000000003</v>
      </c>
      <c r="K47">
        <v>341.56456300000002</v>
      </c>
      <c r="L47">
        <v>462</v>
      </c>
      <c r="M47">
        <v>92</v>
      </c>
      <c r="N47">
        <v>58.59</v>
      </c>
      <c r="O47">
        <v>123.66562500000001</v>
      </c>
      <c r="P47">
        <v>103.5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418.77</v>
      </c>
      <c r="V47">
        <v>14.253199</v>
      </c>
      <c r="W47">
        <v>44.917999999999999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19.864799999999999</v>
      </c>
      <c r="AH47">
        <v>22.728000000000002</v>
      </c>
      <c r="AI47">
        <v>0</v>
      </c>
      <c r="AJ47">
        <v>0</v>
      </c>
      <c r="AK47">
        <v>26.2683</v>
      </c>
      <c r="AL47">
        <v>24.402000000000001</v>
      </c>
      <c r="AM47">
        <v>0</v>
      </c>
      <c r="AN47">
        <v>0.78432999999999997</v>
      </c>
      <c r="AO47">
        <v>4.41</v>
      </c>
      <c r="AP47">
        <v>6.4050000000000002</v>
      </c>
      <c r="AQ47">
        <v>0</v>
      </c>
      <c r="AR47">
        <v>13.247999999999999</v>
      </c>
      <c r="AS47">
        <v>16.142399999999999</v>
      </c>
      <c r="AT47">
        <v>20.001799999999999</v>
      </c>
      <c r="AU47">
        <v>0</v>
      </c>
      <c r="AV47">
        <v>0</v>
      </c>
      <c r="AW47">
        <v>5.43</v>
      </c>
      <c r="AX47">
        <v>7.6719999999999997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2333.9670289999999</v>
      </c>
    </row>
    <row r="48" spans="1:117">
      <c r="A48" t="s">
        <v>90</v>
      </c>
      <c r="B48">
        <v>0</v>
      </c>
      <c r="C48">
        <v>0</v>
      </c>
      <c r="D48">
        <v>38.85</v>
      </c>
      <c r="E48">
        <v>0</v>
      </c>
      <c r="F48">
        <v>36.381</v>
      </c>
      <c r="G48">
        <v>21.72</v>
      </c>
      <c r="H48">
        <v>0</v>
      </c>
      <c r="I48">
        <v>41.648000000000003</v>
      </c>
      <c r="J48">
        <v>32.880000000000003</v>
      </c>
      <c r="K48">
        <v>341.56456300000002</v>
      </c>
      <c r="L48">
        <v>462</v>
      </c>
      <c r="M48">
        <v>92</v>
      </c>
      <c r="N48">
        <v>58.59</v>
      </c>
      <c r="O48">
        <v>123.66562500000001</v>
      </c>
      <c r="P48">
        <v>103.5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418.77</v>
      </c>
      <c r="V48">
        <v>14.253199</v>
      </c>
      <c r="W48">
        <v>44.917999999999999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19.864799999999999</v>
      </c>
      <c r="AH48">
        <v>22.728000000000002</v>
      </c>
      <c r="AI48">
        <v>0</v>
      </c>
      <c r="AJ48">
        <v>0</v>
      </c>
      <c r="AK48">
        <v>26.2683</v>
      </c>
      <c r="AL48">
        <v>24.402000000000001</v>
      </c>
      <c r="AM48">
        <v>0</v>
      </c>
      <c r="AN48">
        <v>0.78432999999999997</v>
      </c>
      <c r="AO48">
        <v>4.41</v>
      </c>
      <c r="AP48">
        <v>6.4050000000000002</v>
      </c>
      <c r="AQ48">
        <v>0</v>
      </c>
      <c r="AR48">
        <v>13.247999999999999</v>
      </c>
      <c r="AS48">
        <v>16.142399999999999</v>
      </c>
      <c r="AT48">
        <v>20.001799999999999</v>
      </c>
      <c r="AU48">
        <v>0</v>
      </c>
      <c r="AV48">
        <v>0</v>
      </c>
      <c r="AW48">
        <v>5.43</v>
      </c>
      <c r="AX48">
        <v>7.6719999999999997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2333.9670289999999</v>
      </c>
    </row>
    <row r="49" spans="1:117">
      <c r="A49" t="s">
        <v>91</v>
      </c>
      <c r="B49">
        <v>0</v>
      </c>
      <c r="C49">
        <v>0</v>
      </c>
      <c r="D49">
        <v>38.85</v>
      </c>
      <c r="E49">
        <v>0</v>
      </c>
      <c r="F49">
        <v>36.381</v>
      </c>
      <c r="G49">
        <v>21.72</v>
      </c>
      <c r="H49">
        <v>0</v>
      </c>
      <c r="I49">
        <v>41.648000000000003</v>
      </c>
      <c r="J49">
        <v>32.880000000000003</v>
      </c>
      <c r="K49">
        <v>341.56456300000002</v>
      </c>
      <c r="L49">
        <v>462</v>
      </c>
      <c r="M49">
        <v>92</v>
      </c>
      <c r="N49">
        <v>58.59</v>
      </c>
      <c r="O49">
        <v>123.66562500000001</v>
      </c>
      <c r="P49">
        <v>103.5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418.77</v>
      </c>
      <c r="V49">
        <v>14.253199</v>
      </c>
      <c r="W49">
        <v>44.917999999999999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19.864799999999999</v>
      </c>
      <c r="AH49">
        <v>22.728000000000002</v>
      </c>
      <c r="AI49">
        <v>0</v>
      </c>
      <c r="AJ49">
        <v>0</v>
      </c>
      <c r="AK49">
        <v>26.2683</v>
      </c>
      <c r="AL49">
        <v>24.402000000000001</v>
      </c>
      <c r="AM49">
        <v>0</v>
      </c>
      <c r="AN49">
        <v>0.78432999999999997</v>
      </c>
      <c r="AO49">
        <v>4.41</v>
      </c>
      <c r="AP49">
        <v>6.4050000000000002</v>
      </c>
      <c r="AQ49">
        <v>0</v>
      </c>
      <c r="AR49">
        <v>48.576000000000001</v>
      </c>
      <c r="AS49">
        <v>16.142399999999999</v>
      </c>
      <c r="AT49">
        <v>20.001799999999999</v>
      </c>
      <c r="AU49">
        <v>0</v>
      </c>
      <c r="AV49">
        <v>0</v>
      </c>
      <c r="AW49">
        <v>5.43</v>
      </c>
      <c r="AX49">
        <v>7.6719999999999997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2369.2950289999999</v>
      </c>
    </row>
    <row r="50" spans="1:117">
      <c r="A50" t="s">
        <v>92</v>
      </c>
      <c r="B50">
        <v>0</v>
      </c>
      <c r="C50">
        <v>0</v>
      </c>
      <c r="D50">
        <v>38.85</v>
      </c>
      <c r="E50">
        <v>0</v>
      </c>
      <c r="F50">
        <v>36.381</v>
      </c>
      <c r="G50">
        <v>21.72</v>
      </c>
      <c r="H50">
        <v>0</v>
      </c>
      <c r="I50">
        <v>41.648000000000003</v>
      </c>
      <c r="J50">
        <v>32.880000000000003</v>
      </c>
      <c r="K50">
        <v>341.56456300000002</v>
      </c>
      <c r="L50">
        <v>462</v>
      </c>
      <c r="M50">
        <v>92</v>
      </c>
      <c r="N50">
        <v>58.59</v>
      </c>
      <c r="O50">
        <v>123.66562500000001</v>
      </c>
      <c r="P50">
        <v>103.5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418.77</v>
      </c>
      <c r="V50">
        <v>14.253199</v>
      </c>
      <c r="W50">
        <v>44.917999999999999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19.864799999999999</v>
      </c>
      <c r="AH50">
        <v>22.728000000000002</v>
      </c>
      <c r="AI50">
        <v>0</v>
      </c>
      <c r="AJ50">
        <v>0</v>
      </c>
      <c r="AK50">
        <v>26.2683</v>
      </c>
      <c r="AL50">
        <v>24.402000000000001</v>
      </c>
      <c r="AM50">
        <v>0</v>
      </c>
      <c r="AN50">
        <v>0.78432999999999997</v>
      </c>
      <c r="AO50">
        <v>4.41</v>
      </c>
      <c r="AP50">
        <v>6.4050000000000002</v>
      </c>
      <c r="AQ50">
        <v>0</v>
      </c>
      <c r="AR50">
        <v>48.576000000000001</v>
      </c>
      <c r="AS50">
        <v>16.142399999999999</v>
      </c>
      <c r="AT50">
        <v>20.001799999999999</v>
      </c>
      <c r="AU50">
        <v>0</v>
      </c>
      <c r="AV50">
        <v>0</v>
      </c>
      <c r="AW50">
        <v>5.43</v>
      </c>
      <c r="AX50">
        <v>7.6719999999999997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2369.2950289999999</v>
      </c>
    </row>
    <row r="51" spans="1:117">
      <c r="A51" t="s">
        <v>93</v>
      </c>
      <c r="B51">
        <v>0</v>
      </c>
      <c r="C51">
        <v>0</v>
      </c>
      <c r="D51">
        <v>37.799999999999997</v>
      </c>
      <c r="E51">
        <v>0</v>
      </c>
      <c r="F51">
        <v>35.838000000000001</v>
      </c>
      <c r="G51">
        <v>21.72</v>
      </c>
      <c r="H51">
        <v>0</v>
      </c>
      <c r="I51">
        <v>41.648000000000003</v>
      </c>
      <c r="J51">
        <v>32.880000000000003</v>
      </c>
      <c r="K51">
        <v>341.56456300000002</v>
      </c>
      <c r="L51">
        <v>462</v>
      </c>
      <c r="M51">
        <v>92</v>
      </c>
      <c r="N51">
        <v>58.59</v>
      </c>
      <c r="O51">
        <v>123.66562500000001</v>
      </c>
      <c r="P51">
        <v>103.5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418.77</v>
      </c>
      <c r="V51">
        <v>14.253199</v>
      </c>
      <c r="W51">
        <v>44.917999999999999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19.864799999999999</v>
      </c>
      <c r="AH51">
        <v>22.728000000000002</v>
      </c>
      <c r="AI51">
        <v>0</v>
      </c>
      <c r="AJ51">
        <v>0</v>
      </c>
      <c r="AK51">
        <v>26.2683</v>
      </c>
      <c r="AL51">
        <v>24.402000000000001</v>
      </c>
      <c r="AM51">
        <v>0</v>
      </c>
      <c r="AN51">
        <v>0.61216000000000004</v>
      </c>
      <c r="AO51">
        <v>4.41</v>
      </c>
      <c r="AP51">
        <v>6.4050000000000002</v>
      </c>
      <c r="AQ51">
        <v>0</v>
      </c>
      <c r="AR51">
        <v>8.8320000000000007</v>
      </c>
      <c r="AS51">
        <v>13.452</v>
      </c>
      <c r="AT51">
        <v>20.001799999999999</v>
      </c>
      <c r="AU51">
        <v>0</v>
      </c>
      <c r="AV51">
        <v>0</v>
      </c>
      <c r="AW51">
        <v>5.43</v>
      </c>
      <c r="AX51">
        <v>7.6719999999999997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2325.0954590000001</v>
      </c>
    </row>
    <row r="52" spans="1:117">
      <c r="A52" t="s">
        <v>94</v>
      </c>
      <c r="B52">
        <v>0</v>
      </c>
      <c r="C52">
        <v>0</v>
      </c>
      <c r="D52">
        <v>37.799999999999997</v>
      </c>
      <c r="E52">
        <v>0</v>
      </c>
      <c r="F52">
        <v>35.838000000000001</v>
      </c>
      <c r="G52">
        <v>21.72</v>
      </c>
      <c r="H52">
        <v>0</v>
      </c>
      <c r="I52">
        <v>41.648000000000003</v>
      </c>
      <c r="J52">
        <v>32.880000000000003</v>
      </c>
      <c r="K52">
        <v>341.56456300000002</v>
      </c>
      <c r="L52">
        <v>462</v>
      </c>
      <c r="M52">
        <v>92</v>
      </c>
      <c r="N52">
        <v>58.59</v>
      </c>
      <c r="O52">
        <v>123.66562500000001</v>
      </c>
      <c r="P52">
        <v>103.5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418.77</v>
      </c>
      <c r="V52">
        <v>14.253199</v>
      </c>
      <c r="W52">
        <v>44.917999999999999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19.864799999999999</v>
      </c>
      <c r="AH52">
        <v>22.728000000000002</v>
      </c>
      <c r="AI52">
        <v>0</v>
      </c>
      <c r="AJ52">
        <v>0</v>
      </c>
      <c r="AK52">
        <v>26.2683</v>
      </c>
      <c r="AL52">
        <v>24.402000000000001</v>
      </c>
      <c r="AM52">
        <v>0</v>
      </c>
      <c r="AN52">
        <v>0.61216000000000004</v>
      </c>
      <c r="AO52">
        <v>4.41</v>
      </c>
      <c r="AP52">
        <v>6.4050000000000002</v>
      </c>
      <c r="AQ52">
        <v>0</v>
      </c>
      <c r="AR52">
        <v>8.8320000000000007</v>
      </c>
      <c r="AS52">
        <v>13.452</v>
      </c>
      <c r="AT52">
        <v>20.001799999999999</v>
      </c>
      <c r="AU52">
        <v>0</v>
      </c>
      <c r="AV52">
        <v>0</v>
      </c>
      <c r="AW52">
        <v>5.43</v>
      </c>
      <c r="AX52">
        <v>7.6719999999999997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2325.0954590000001</v>
      </c>
    </row>
    <row r="53" spans="1:117">
      <c r="A53" t="s">
        <v>95</v>
      </c>
      <c r="B53">
        <v>0</v>
      </c>
      <c r="C53">
        <v>0</v>
      </c>
      <c r="D53">
        <v>37.799999999999997</v>
      </c>
      <c r="E53">
        <v>0</v>
      </c>
      <c r="F53">
        <v>35.838000000000001</v>
      </c>
      <c r="G53">
        <v>21.72</v>
      </c>
      <c r="H53">
        <v>0</v>
      </c>
      <c r="I53">
        <v>41.648000000000003</v>
      </c>
      <c r="J53">
        <v>32.880000000000003</v>
      </c>
      <c r="K53">
        <v>341.56456300000002</v>
      </c>
      <c r="L53">
        <v>462</v>
      </c>
      <c r="M53">
        <v>92</v>
      </c>
      <c r="N53">
        <v>58.59</v>
      </c>
      <c r="O53">
        <v>123.66562500000001</v>
      </c>
      <c r="P53">
        <v>103.5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418.77</v>
      </c>
      <c r="V53">
        <v>14.253199</v>
      </c>
      <c r="W53">
        <v>44.917999999999999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19.864799999999999</v>
      </c>
      <c r="AH53">
        <v>22.728000000000002</v>
      </c>
      <c r="AI53">
        <v>0</v>
      </c>
      <c r="AJ53">
        <v>0</v>
      </c>
      <c r="AK53">
        <v>26.2683</v>
      </c>
      <c r="AL53">
        <v>24.402000000000001</v>
      </c>
      <c r="AM53">
        <v>0</v>
      </c>
      <c r="AN53">
        <v>0.61216000000000004</v>
      </c>
      <c r="AO53">
        <v>4.41</v>
      </c>
      <c r="AP53">
        <v>6.4050000000000002</v>
      </c>
      <c r="AQ53">
        <v>0</v>
      </c>
      <c r="AR53">
        <v>8.8320000000000007</v>
      </c>
      <c r="AS53">
        <v>13.452</v>
      </c>
      <c r="AT53">
        <v>20.001799999999999</v>
      </c>
      <c r="AU53">
        <v>0</v>
      </c>
      <c r="AV53">
        <v>0</v>
      </c>
      <c r="AW53">
        <v>5.43</v>
      </c>
      <c r="AX53">
        <v>7.6719999999999997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2325.0954590000001</v>
      </c>
    </row>
    <row r="54" spans="1:117">
      <c r="A54" t="s">
        <v>96</v>
      </c>
      <c r="B54">
        <v>0</v>
      </c>
      <c r="C54">
        <v>0</v>
      </c>
      <c r="D54">
        <v>37.799999999999997</v>
      </c>
      <c r="E54">
        <v>0</v>
      </c>
      <c r="F54">
        <v>35.838000000000001</v>
      </c>
      <c r="G54">
        <v>21.72</v>
      </c>
      <c r="H54">
        <v>0</v>
      </c>
      <c r="I54">
        <v>41.648000000000003</v>
      </c>
      <c r="J54">
        <v>32.880000000000003</v>
      </c>
      <c r="K54">
        <v>341.56456300000002</v>
      </c>
      <c r="L54">
        <v>462</v>
      </c>
      <c r="M54">
        <v>92</v>
      </c>
      <c r="N54">
        <v>58.59</v>
      </c>
      <c r="O54">
        <v>123.66562500000001</v>
      </c>
      <c r="P54">
        <v>103.5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418.77</v>
      </c>
      <c r="V54">
        <v>14.253199</v>
      </c>
      <c r="W54">
        <v>44.917999999999999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19.864799999999999</v>
      </c>
      <c r="AH54">
        <v>22.728000000000002</v>
      </c>
      <c r="AI54">
        <v>0</v>
      </c>
      <c r="AJ54">
        <v>0</v>
      </c>
      <c r="AK54">
        <v>26.2683</v>
      </c>
      <c r="AL54">
        <v>24.402000000000001</v>
      </c>
      <c r="AM54">
        <v>0</v>
      </c>
      <c r="AN54">
        <v>0.61216000000000004</v>
      </c>
      <c r="AO54">
        <v>4.41</v>
      </c>
      <c r="AP54">
        <v>6.4050000000000002</v>
      </c>
      <c r="AQ54">
        <v>0</v>
      </c>
      <c r="AR54">
        <v>48.576000000000001</v>
      </c>
      <c r="AS54">
        <v>13.452</v>
      </c>
      <c r="AT54">
        <v>20.001799999999999</v>
      </c>
      <c r="AU54">
        <v>0</v>
      </c>
      <c r="AV54">
        <v>0</v>
      </c>
      <c r="AW54">
        <v>5.43</v>
      </c>
      <c r="AX54">
        <v>7.6719999999999997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2364.8394590000003</v>
      </c>
    </row>
    <row r="55" spans="1:117">
      <c r="A55" t="s">
        <v>97</v>
      </c>
      <c r="B55">
        <v>0</v>
      </c>
      <c r="C55">
        <v>0</v>
      </c>
      <c r="D55">
        <v>37.799999999999997</v>
      </c>
      <c r="E55">
        <v>0</v>
      </c>
      <c r="F55">
        <v>34.752000000000002</v>
      </c>
      <c r="G55">
        <v>21.72</v>
      </c>
      <c r="H55">
        <v>0</v>
      </c>
      <c r="I55">
        <v>41.648000000000003</v>
      </c>
      <c r="J55">
        <v>32.880000000000003</v>
      </c>
      <c r="K55">
        <v>341.56456300000002</v>
      </c>
      <c r="L55">
        <v>462</v>
      </c>
      <c r="M55">
        <v>92</v>
      </c>
      <c r="N55">
        <v>58.59</v>
      </c>
      <c r="O55">
        <v>123.66562500000001</v>
      </c>
      <c r="P55">
        <v>103.5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418.77</v>
      </c>
      <c r="V55">
        <v>14.253199</v>
      </c>
      <c r="W55">
        <v>44.917999999999999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19.864799999999999</v>
      </c>
      <c r="AH55">
        <v>22.728000000000002</v>
      </c>
      <c r="AI55">
        <v>0</v>
      </c>
      <c r="AJ55">
        <v>0</v>
      </c>
      <c r="AK55">
        <v>26.2683</v>
      </c>
      <c r="AL55">
        <v>24.402000000000001</v>
      </c>
      <c r="AM55">
        <v>0</v>
      </c>
      <c r="AN55">
        <v>0.61216000000000004</v>
      </c>
      <c r="AO55">
        <v>4.41</v>
      </c>
      <c r="AP55">
        <v>12.169499999999999</v>
      </c>
      <c r="AQ55">
        <v>0</v>
      </c>
      <c r="AR55">
        <v>48.576000000000001</v>
      </c>
      <c r="AS55">
        <v>13.452</v>
      </c>
      <c r="AT55">
        <v>20.001799999999999</v>
      </c>
      <c r="AU55">
        <v>0</v>
      </c>
      <c r="AV55">
        <v>0</v>
      </c>
      <c r="AW55">
        <v>5.43</v>
      </c>
      <c r="AX55">
        <v>7.6719999999999997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2369.5179590000002</v>
      </c>
    </row>
    <row r="56" spans="1:117">
      <c r="A56" t="s">
        <v>98</v>
      </c>
      <c r="B56">
        <v>0</v>
      </c>
      <c r="C56">
        <v>0</v>
      </c>
      <c r="D56">
        <v>37.799999999999997</v>
      </c>
      <c r="E56">
        <v>0</v>
      </c>
      <c r="F56">
        <v>34.752000000000002</v>
      </c>
      <c r="G56">
        <v>21.72</v>
      </c>
      <c r="H56">
        <v>0</v>
      </c>
      <c r="I56">
        <v>41.648000000000003</v>
      </c>
      <c r="J56">
        <v>32.880000000000003</v>
      </c>
      <c r="K56">
        <v>341.56456300000002</v>
      </c>
      <c r="L56">
        <v>462</v>
      </c>
      <c r="M56">
        <v>92</v>
      </c>
      <c r="N56">
        <v>58.59</v>
      </c>
      <c r="O56">
        <v>123.66562500000001</v>
      </c>
      <c r="P56">
        <v>103.5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418.77</v>
      </c>
      <c r="V56">
        <v>14.253199</v>
      </c>
      <c r="W56">
        <v>44.917999999999999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19.864799999999999</v>
      </c>
      <c r="AH56">
        <v>22.728000000000002</v>
      </c>
      <c r="AI56">
        <v>0</v>
      </c>
      <c r="AJ56">
        <v>0</v>
      </c>
      <c r="AK56">
        <v>26.2683</v>
      </c>
      <c r="AL56">
        <v>24.402000000000001</v>
      </c>
      <c r="AM56">
        <v>0</v>
      </c>
      <c r="AN56">
        <v>0.61216000000000004</v>
      </c>
      <c r="AO56">
        <v>4.41</v>
      </c>
      <c r="AP56">
        <v>12.169499999999999</v>
      </c>
      <c r="AQ56">
        <v>0</v>
      </c>
      <c r="AR56">
        <v>22.08</v>
      </c>
      <c r="AS56">
        <v>13.452</v>
      </c>
      <c r="AT56">
        <v>20.001799999999999</v>
      </c>
      <c r="AU56">
        <v>0</v>
      </c>
      <c r="AV56">
        <v>0</v>
      </c>
      <c r="AW56">
        <v>5.43</v>
      </c>
      <c r="AX56">
        <v>7.6719999999999997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2343.0219590000002</v>
      </c>
    </row>
    <row r="57" spans="1:117">
      <c r="A57" t="s">
        <v>99</v>
      </c>
      <c r="B57">
        <v>0</v>
      </c>
      <c r="C57">
        <v>0</v>
      </c>
      <c r="D57">
        <v>37.799999999999997</v>
      </c>
      <c r="E57">
        <v>0</v>
      </c>
      <c r="F57">
        <v>34.752000000000002</v>
      </c>
      <c r="G57">
        <v>21.72</v>
      </c>
      <c r="H57">
        <v>0</v>
      </c>
      <c r="I57">
        <v>41.648000000000003</v>
      </c>
      <c r="J57">
        <v>32.880000000000003</v>
      </c>
      <c r="K57">
        <v>341.56456300000002</v>
      </c>
      <c r="L57">
        <v>462</v>
      </c>
      <c r="M57">
        <v>92</v>
      </c>
      <c r="N57">
        <v>58.59</v>
      </c>
      <c r="O57">
        <v>123.66562500000001</v>
      </c>
      <c r="P57">
        <v>103.5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418.77</v>
      </c>
      <c r="V57">
        <v>14.253199</v>
      </c>
      <c r="W57">
        <v>44.917999999999999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19.864799999999999</v>
      </c>
      <c r="AH57">
        <v>22.728000000000002</v>
      </c>
      <c r="AI57">
        <v>0</v>
      </c>
      <c r="AJ57">
        <v>0</v>
      </c>
      <c r="AK57">
        <v>26.2683</v>
      </c>
      <c r="AL57">
        <v>24.402000000000001</v>
      </c>
      <c r="AM57">
        <v>0</v>
      </c>
      <c r="AN57">
        <v>0.61216000000000004</v>
      </c>
      <c r="AO57">
        <v>4.41</v>
      </c>
      <c r="AP57">
        <v>12.169499999999999</v>
      </c>
      <c r="AQ57">
        <v>0</v>
      </c>
      <c r="AR57">
        <v>22.08</v>
      </c>
      <c r="AS57">
        <v>14.7972</v>
      </c>
      <c r="AT57">
        <v>20.001799999999999</v>
      </c>
      <c r="AU57">
        <v>0</v>
      </c>
      <c r="AV57">
        <v>0</v>
      </c>
      <c r="AW57">
        <v>5.43</v>
      </c>
      <c r="AX57">
        <v>7.6719999999999997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2344.3671589999999</v>
      </c>
    </row>
    <row r="58" spans="1:117">
      <c r="A58" t="s">
        <v>100</v>
      </c>
      <c r="B58">
        <v>0</v>
      </c>
      <c r="C58">
        <v>0</v>
      </c>
      <c r="D58">
        <v>37.799999999999997</v>
      </c>
      <c r="E58">
        <v>0</v>
      </c>
      <c r="F58">
        <v>34.752000000000002</v>
      </c>
      <c r="G58">
        <v>21.72</v>
      </c>
      <c r="H58">
        <v>0</v>
      </c>
      <c r="I58">
        <v>41.648000000000003</v>
      </c>
      <c r="J58">
        <v>32.880000000000003</v>
      </c>
      <c r="K58">
        <v>341.56456300000002</v>
      </c>
      <c r="L58">
        <v>462</v>
      </c>
      <c r="M58">
        <v>92</v>
      </c>
      <c r="N58">
        <v>58.59</v>
      </c>
      <c r="O58">
        <v>123.66562500000001</v>
      </c>
      <c r="P58">
        <v>103.5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418.77</v>
      </c>
      <c r="V58">
        <v>14.253199</v>
      </c>
      <c r="W58">
        <v>44.917999999999999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19.864799999999999</v>
      </c>
      <c r="AH58">
        <v>22.728000000000002</v>
      </c>
      <c r="AI58">
        <v>0</v>
      </c>
      <c r="AJ58">
        <v>0</v>
      </c>
      <c r="AK58">
        <v>26.2683</v>
      </c>
      <c r="AL58">
        <v>24.402000000000001</v>
      </c>
      <c r="AM58">
        <v>0</v>
      </c>
      <c r="AN58">
        <v>0.61216000000000004</v>
      </c>
      <c r="AO58">
        <v>4.41</v>
      </c>
      <c r="AP58">
        <v>12.169499999999999</v>
      </c>
      <c r="AQ58">
        <v>0</v>
      </c>
      <c r="AR58">
        <v>13.247999999999999</v>
      </c>
      <c r="AS58">
        <v>14.7972</v>
      </c>
      <c r="AT58">
        <v>20.001799999999999</v>
      </c>
      <c r="AU58">
        <v>0</v>
      </c>
      <c r="AV58">
        <v>0</v>
      </c>
      <c r="AW58">
        <v>5.43</v>
      </c>
      <c r="AX58">
        <v>7.6719999999999997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2335.535159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34.752000000000002</v>
      </c>
      <c r="G59">
        <v>21.72</v>
      </c>
      <c r="H59">
        <v>0</v>
      </c>
      <c r="I59">
        <v>41.648000000000003</v>
      </c>
      <c r="J59">
        <v>32.880000000000003</v>
      </c>
      <c r="K59">
        <v>341.56456300000002</v>
      </c>
      <c r="L59">
        <v>462</v>
      </c>
      <c r="M59">
        <v>92</v>
      </c>
      <c r="N59">
        <v>58.59</v>
      </c>
      <c r="O59">
        <v>123.66562500000001</v>
      </c>
      <c r="P59">
        <v>103.5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418.77</v>
      </c>
      <c r="V59">
        <v>14.253199</v>
      </c>
      <c r="W59">
        <v>44.917999999999999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19.864799999999999</v>
      </c>
      <c r="AH59">
        <v>22.728000000000002</v>
      </c>
      <c r="AI59">
        <v>0</v>
      </c>
      <c r="AJ59">
        <v>0</v>
      </c>
      <c r="AK59">
        <v>26.2683</v>
      </c>
      <c r="AL59">
        <v>24.402000000000001</v>
      </c>
      <c r="AM59">
        <v>0</v>
      </c>
      <c r="AN59">
        <v>0.61216000000000004</v>
      </c>
      <c r="AO59">
        <v>4.41</v>
      </c>
      <c r="AP59">
        <v>6.4050000000000002</v>
      </c>
      <c r="AQ59">
        <v>0</v>
      </c>
      <c r="AR59">
        <v>13.247999999999999</v>
      </c>
      <c r="AS59">
        <v>14.7972</v>
      </c>
      <c r="AT59">
        <v>20.001799999999999</v>
      </c>
      <c r="AU59">
        <v>0</v>
      </c>
      <c r="AV59">
        <v>0</v>
      </c>
      <c r="AW59">
        <v>5.43</v>
      </c>
      <c r="AX59">
        <v>7.6719999999999997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2328.7206590000001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34.752000000000002</v>
      </c>
      <c r="G60">
        <v>21.72</v>
      </c>
      <c r="H60">
        <v>0</v>
      </c>
      <c r="I60">
        <v>41.648000000000003</v>
      </c>
      <c r="J60">
        <v>32.880000000000003</v>
      </c>
      <c r="K60">
        <v>341.56456300000002</v>
      </c>
      <c r="L60">
        <v>462</v>
      </c>
      <c r="M60">
        <v>92</v>
      </c>
      <c r="N60">
        <v>58.59</v>
      </c>
      <c r="O60">
        <v>123.66562500000001</v>
      </c>
      <c r="P60">
        <v>103.5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418.77</v>
      </c>
      <c r="V60">
        <v>14.253199</v>
      </c>
      <c r="W60">
        <v>44.917999999999999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19.864799999999999</v>
      </c>
      <c r="AH60">
        <v>22.728000000000002</v>
      </c>
      <c r="AI60">
        <v>0</v>
      </c>
      <c r="AJ60">
        <v>0</v>
      </c>
      <c r="AK60">
        <v>26.2683</v>
      </c>
      <c r="AL60">
        <v>24.402000000000001</v>
      </c>
      <c r="AM60">
        <v>0</v>
      </c>
      <c r="AN60">
        <v>0.61216000000000004</v>
      </c>
      <c r="AO60">
        <v>4.41</v>
      </c>
      <c r="AP60">
        <v>6.4050000000000002</v>
      </c>
      <c r="AQ60">
        <v>0</v>
      </c>
      <c r="AR60">
        <v>13.247999999999999</v>
      </c>
      <c r="AS60">
        <v>14.7972</v>
      </c>
      <c r="AT60">
        <v>20.001799999999999</v>
      </c>
      <c r="AU60">
        <v>0</v>
      </c>
      <c r="AV60">
        <v>0</v>
      </c>
      <c r="AW60">
        <v>5.43</v>
      </c>
      <c r="AX60">
        <v>7.6719999999999997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2328.7206590000001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34.752000000000002</v>
      </c>
      <c r="G61">
        <v>21.72</v>
      </c>
      <c r="H61">
        <v>0</v>
      </c>
      <c r="I61">
        <v>41.648000000000003</v>
      </c>
      <c r="J61">
        <v>32.880000000000003</v>
      </c>
      <c r="K61">
        <v>341.56456300000002</v>
      </c>
      <c r="L61">
        <v>462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418.77</v>
      </c>
      <c r="V61">
        <v>14.253199</v>
      </c>
      <c r="W61">
        <v>44.917999999999999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19.864799999999999</v>
      </c>
      <c r="AH61">
        <v>22.728000000000002</v>
      </c>
      <c r="AI61">
        <v>0</v>
      </c>
      <c r="AJ61">
        <v>0</v>
      </c>
      <c r="AK61">
        <v>26.2683</v>
      </c>
      <c r="AL61">
        <v>70.882000000000005</v>
      </c>
      <c r="AM61">
        <v>3.0659000000000001</v>
      </c>
      <c r="AN61">
        <v>0.61216000000000004</v>
      </c>
      <c r="AO61">
        <v>4.41</v>
      </c>
      <c r="AP61">
        <v>6.4050000000000002</v>
      </c>
      <c r="AQ61">
        <v>0</v>
      </c>
      <c r="AR61">
        <v>13.247999999999999</v>
      </c>
      <c r="AS61">
        <v>14.7972</v>
      </c>
      <c r="AT61">
        <v>20.001799999999999</v>
      </c>
      <c r="AU61">
        <v>0</v>
      </c>
      <c r="AV61">
        <v>0</v>
      </c>
      <c r="AW61">
        <v>5.43</v>
      </c>
      <c r="AX61">
        <v>7.6719999999999997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2384.7873589999999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34.752000000000002</v>
      </c>
      <c r="G62">
        <v>21.72</v>
      </c>
      <c r="H62">
        <v>0</v>
      </c>
      <c r="I62">
        <v>41.648000000000003</v>
      </c>
      <c r="J62">
        <v>32.880000000000003</v>
      </c>
      <c r="K62">
        <v>341.56456300000002</v>
      </c>
      <c r="L62">
        <v>462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418.77</v>
      </c>
      <c r="V62">
        <v>14.253199</v>
      </c>
      <c r="W62">
        <v>44.917999999999999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19.864799999999999</v>
      </c>
      <c r="AH62">
        <v>22.728000000000002</v>
      </c>
      <c r="AI62">
        <v>0</v>
      </c>
      <c r="AJ62">
        <v>0</v>
      </c>
      <c r="AK62">
        <v>26.2683</v>
      </c>
      <c r="AL62">
        <v>70.882000000000005</v>
      </c>
      <c r="AM62">
        <v>5.2786799999999996</v>
      </c>
      <c r="AN62">
        <v>0.61216000000000004</v>
      </c>
      <c r="AO62">
        <v>4.41</v>
      </c>
      <c r="AP62">
        <v>6.4050000000000002</v>
      </c>
      <c r="AQ62">
        <v>0</v>
      </c>
      <c r="AR62">
        <v>13.247999999999999</v>
      </c>
      <c r="AS62">
        <v>14.7972</v>
      </c>
      <c r="AT62">
        <v>20.001799999999999</v>
      </c>
      <c r="AU62">
        <v>0</v>
      </c>
      <c r="AV62">
        <v>0</v>
      </c>
      <c r="AW62">
        <v>5.43</v>
      </c>
      <c r="AX62">
        <v>7.6719999999999997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2387.0001389999998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34.752000000000002</v>
      </c>
      <c r="G63">
        <v>21.72</v>
      </c>
      <c r="H63">
        <v>0</v>
      </c>
      <c r="I63">
        <v>41.648000000000003</v>
      </c>
      <c r="J63">
        <v>32.880000000000003</v>
      </c>
      <c r="K63">
        <v>341.56456300000002</v>
      </c>
      <c r="L63">
        <v>462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418.77</v>
      </c>
      <c r="V63">
        <v>14.253199</v>
      </c>
      <c r="W63">
        <v>44.917999999999999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32.844799999999999</v>
      </c>
      <c r="AF63">
        <v>17.748000000000001</v>
      </c>
      <c r="AG63">
        <v>19.864799999999999</v>
      </c>
      <c r="AH63">
        <v>22.728000000000002</v>
      </c>
      <c r="AI63">
        <v>0</v>
      </c>
      <c r="AJ63">
        <v>0</v>
      </c>
      <c r="AK63">
        <v>26.2683</v>
      </c>
      <c r="AL63">
        <v>70.882000000000005</v>
      </c>
      <c r="AM63">
        <v>5.2786799999999996</v>
      </c>
      <c r="AN63">
        <v>0.61216000000000004</v>
      </c>
      <c r="AO63">
        <v>4.41</v>
      </c>
      <c r="AP63">
        <v>6.4050000000000002</v>
      </c>
      <c r="AQ63">
        <v>15.561</v>
      </c>
      <c r="AR63">
        <v>13.247999999999999</v>
      </c>
      <c r="AS63">
        <v>14.7972</v>
      </c>
      <c r="AT63">
        <v>20.001799999999999</v>
      </c>
      <c r="AU63">
        <v>0</v>
      </c>
      <c r="AV63">
        <v>0</v>
      </c>
      <c r="AW63">
        <v>5.43</v>
      </c>
      <c r="AX63">
        <v>7.6719999999999997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2427.8010869999998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34.752000000000002</v>
      </c>
      <c r="G64">
        <v>21.72</v>
      </c>
      <c r="H64">
        <v>0</v>
      </c>
      <c r="I64">
        <v>41.648000000000003</v>
      </c>
      <c r="J64">
        <v>32.880000000000003</v>
      </c>
      <c r="K64">
        <v>341.56456300000002</v>
      </c>
      <c r="L64">
        <v>462</v>
      </c>
      <c r="M64">
        <v>92</v>
      </c>
      <c r="N64">
        <v>58.59</v>
      </c>
      <c r="O64">
        <v>112.12350000000001</v>
      </c>
      <c r="P64">
        <v>103.5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418.77</v>
      </c>
      <c r="V64">
        <v>14.253199</v>
      </c>
      <c r="W64">
        <v>44.917999999999999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32.844799999999999</v>
      </c>
      <c r="AF64">
        <v>17.748000000000001</v>
      </c>
      <c r="AG64">
        <v>19.864799999999999</v>
      </c>
      <c r="AH64">
        <v>22.728000000000002</v>
      </c>
      <c r="AI64">
        <v>0</v>
      </c>
      <c r="AJ64">
        <v>0</v>
      </c>
      <c r="AK64">
        <v>26.2683</v>
      </c>
      <c r="AL64">
        <v>70.882000000000005</v>
      </c>
      <c r="AM64">
        <v>5.2786799999999996</v>
      </c>
      <c r="AN64">
        <v>0.61216000000000004</v>
      </c>
      <c r="AO64">
        <v>4.41</v>
      </c>
      <c r="AP64">
        <v>6.4050000000000002</v>
      </c>
      <c r="AQ64">
        <v>15.561</v>
      </c>
      <c r="AR64">
        <v>13.247999999999999</v>
      </c>
      <c r="AS64">
        <v>14.7972</v>
      </c>
      <c r="AT64">
        <v>20.001799999999999</v>
      </c>
      <c r="AU64">
        <v>0</v>
      </c>
      <c r="AV64">
        <v>0</v>
      </c>
      <c r="AW64">
        <v>5.43</v>
      </c>
      <c r="AX64">
        <v>7.6719999999999997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2416.2589619999999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34.752000000000002</v>
      </c>
      <c r="G65">
        <v>21.72</v>
      </c>
      <c r="H65">
        <v>0</v>
      </c>
      <c r="I65">
        <v>41.648000000000003</v>
      </c>
      <c r="J65">
        <v>32.880000000000003</v>
      </c>
      <c r="K65">
        <v>341.56456300000002</v>
      </c>
      <c r="L65">
        <v>462</v>
      </c>
      <c r="M65">
        <v>92</v>
      </c>
      <c r="N65">
        <v>58.59</v>
      </c>
      <c r="O65">
        <v>112.12350000000001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418.77</v>
      </c>
      <c r="V65">
        <v>14.253199</v>
      </c>
      <c r="W65">
        <v>44.917999999999999</v>
      </c>
      <c r="X65">
        <v>98.34375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32.844799999999999</v>
      </c>
      <c r="AF65">
        <v>17.748000000000001</v>
      </c>
      <c r="AG65">
        <v>19.864799999999999</v>
      </c>
      <c r="AH65">
        <v>22.728000000000002</v>
      </c>
      <c r="AI65">
        <v>0</v>
      </c>
      <c r="AJ65">
        <v>0</v>
      </c>
      <c r="AK65">
        <v>26.2683</v>
      </c>
      <c r="AL65">
        <v>24.402000000000001</v>
      </c>
      <c r="AM65">
        <v>5.2786799999999996</v>
      </c>
      <c r="AN65">
        <v>0.61216000000000004</v>
      </c>
      <c r="AO65">
        <v>4.41</v>
      </c>
      <c r="AP65">
        <v>6.4050000000000002</v>
      </c>
      <c r="AQ65">
        <v>31.122</v>
      </c>
      <c r="AR65">
        <v>13.247999999999999</v>
      </c>
      <c r="AS65">
        <v>20.178000000000001</v>
      </c>
      <c r="AT65">
        <v>20.001799999999999</v>
      </c>
      <c r="AU65">
        <v>0</v>
      </c>
      <c r="AV65">
        <v>0</v>
      </c>
      <c r="AW65">
        <v>5.43</v>
      </c>
      <c r="AX65">
        <v>7.6719999999999997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2390.7207619999995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34.752000000000002</v>
      </c>
      <c r="G66">
        <v>21.72</v>
      </c>
      <c r="H66">
        <v>0</v>
      </c>
      <c r="I66">
        <v>41.648000000000003</v>
      </c>
      <c r="J66">
        <v>32.880000000000003</v>
      </c>
      <c r="K66">
        <v>341.56456300000002</v>
      </c>
      <c r="L66">
        <v>462</v>
      </c>
      <c r="M66">
        <v>92</v>
      </c>
      <c r="N66">
        <v>58.59</v>
      </c>
      <c r="O66">
        <v>112.12350000000001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418.77</v>
      </c>
      <c r="V66">
        <v>14.253199</v>
      </c>
      <c r="W66">
        <v>44.917999999999999</v>
      </c>
      <c r="X66">
        <v>98.34375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32.844799999999999</v>
      </c>
      <c r="AF66">
        <v>17.748000000000001</v>
      </c>
      <c r="AG66">
        <v>19.864799999999999</v>
      </c>
      <c r="AH66">
        <v>22.728000000000002</v>
      </c>
      <c r="AI66">
        <v>0</v>
      </c>
      <c r="AJ66">
        <v>0</v>
      </c>
      <c r="AK66">
        <v>26.2683</v>
      </c>
      <c r="AL66">
        <v>13.363</v>
      </c>
      <c r="AM66">
        <v>10.557359999999999</v>
      </c>
      <c r="AN66">
        <v>0.61216000000000004</v>
      </c>
      <c r="AO66">
        <v>4.41</v>
      </c>
      <c r="AP66">
        <v>6.4050000000000002</v>
      </c>
      <c r="AQ66">
        <v>31.122</v>
      </c>
      <c r="AR66">
        <v>13.247999999999999</v>
      </c>
      <c r="AS66">
        <v>20.178000000000001</v>
      </c>
      <c r="AT66">
        <v>20.001799999999999</v>
      </c>
      <c r="AU66">
        <v>0</v>
      </c>
      <c r="AV66">
        <v>0</v>
      </c>
      <c r="AW66">
        <v>5.43</v>
      </c>
      <c r="AX66">
        <v>7.6719999999999997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2384.9604419999991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34.752000000000002</v>
      </c>
      <c r="G67">
        <v>21.72</v>
      </c>
      <c r="H67">
        <v>0</v>
      </c>
      <c r="I67">
        <v>41.648000000000003</v>
      </c>
      <c r="J67">
        <v>32.880000000000003</v>
      </c>
      <c r="K67">
        <v>341.56456300000002</v>
      </c>
      <c r="L67">
        <v>462</v>
      </c>
      <c r="M67">
        <v>92</v>
      </c>
      <c r="N67">
        <v>58.59</v>
      </c>
      <c r="O67">
        <v>112.12350000000001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418.77</v>
      </c>
      <c r="V67">
        <v>14.253199</v>
      </c>
      <c r="W67">
        <v>44.917999999999999</v>
      </c>
      <c r="X67">
        <v>49.171875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32.844799999999999</v>
      </c>
      <c r="AF67">
        <v>17.748000000000001</v>
      </c>
      <c r="AG67">
        <v>19.864799999999999</v>
      </c>
      <c r="AH67">
        <v>22.728000000000002</v>
      </c>
      <c r="AI67">
        <v>0</v>
      </c>
      <c r="AJ67">
        <v>0</v>
      </c>
      <c r="AK67">
        <v>26.2683</v>
      </c>
      <c r="AL67">
        <v>13.363</v>
      </c>
      <c r="AM67">
        <v>10.557359999999999</v>
      </c>
      <c r="AN67">
        <v>0.61216000000000004</v>
      </c>
      <c r="AO67">
        <v>4.41</v>
      </c>
      <c r="AP67">
        <v>5.7645</v>
      </c>
      <c r="AQ67">
        <v>46.683</v>
      </c>
      <c r="AR67">
        <v>8.8320000000000007</v>
      </c>
      <c r="AS67">
        <v>20.178000000000001</v>
      </c>
      <c r="AT67">
        <v>20.001799999999999</v>
      </c>
      <c r="AU67">
        <v>0</v>
      </c>
      <c r="AV67">
        <v>0</v>
      </c>
      <c r="AW67">
        <v>5.43</v>
      </c>
      <c r="AX67">
        <v>7.6719999999999997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2360.8841669999993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34.752000000000002</v>
      </c>
      <c r="G68">
        <v>21.72</v>
      </c>
      <c r="H68">
        <v>0</v>
      </c>
      <c r="I68">
        <v>41.648000000000003</v>
      </c>
      <c r="J68">
        <v>32.880000000000003</v>
      </c>
      <c r="K68">
        <v>341.56456300000002</v>
      </c>
      <c r="L68">
        <v>462</v>
      </c>
      <c r="M68">
        <v>92</v>
      </c>
      <c r="N68">
        <v>58.59</v>
      </c>
      <c r="O68">
        <v>112.12350000000001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418.77</v>
      </c>
      <c r="V68">
        <v>14.253199</v>
      </c>
      <c r="W68">
        <v>44.917999999999999</v>
      </c>
      <c r="X68">
        <v>49.171875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32.844799999999999</v>
      </c>
      <c r="AF68">
        <v>17.748000000000001</v>
      </c>
      <c r="AG68">
        <v>19.864799999999999</v>
      </c>
      <c r="AH68">
        <v>22.728000000000002</v>
      </c>
      <c r="AI68">
        <v>0</v>
      </c>
      <c r="AJ68">
        <v>0</v>
      </c>
      <c r="AK68">
        <v>26.2683</v>
      </c>
      <c r="AL68">
        <v>13.363</v>
      </c>
      <c r="AM68">
        <v>10.557359999999999</v>
      </c>
      <c r="AN68">
        <v>0.61216000000000004</v>
      </c>
      <c r="AO68">
        <v>4.41</v>
      </c>
      <c r="AP68">
        <v>5.7645</v>
      </c>
      <c r="AQ68">
        <v>46.683</v>
      </c>
      <c r="AR68">
        <v>8.8320000000000007</v>
      </c>
      <c r="AS68">
        <v>20.178000000000001</v>
      </c>
      <c r="AT68">
        <v>20.001799999999999</v>
      </c>
      <c r="AU68">
        <v>0</v>
      </c>
      <c r="AV68">
        <v>0</v>
      </c>
      <c r="AW68">
        <v>5.43</v>
      </c>
      <c r="AX68">
        <v>7.6719999999999997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2360.8841669999993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34.752000000000002</v>
      </c>
      <c r="G69">
        <v>21.72</v>
      </c>
      <c r="H69">
        <v>0</v>
      </c>
      <c r="I69">
        <v>41.648000000000003</v>
      </c>
      <c r="J69">
        <v>32.880000000000003</v>
      </c>
      <c r="K69">
        <v>341.56456300000002</v>
      </c>
      <c r="L69">
        <v>462</v>
      </c>
      <c r="M69">
        <v>92</v>
      </c>
      <c r="N69">
        <v>58.59</v>
      </c>
      <c r="O69">
        <v>112.12350000000001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418.77</v>
      </c>
      <c r="V69">
        <v>14.253199</v>
      </c>
      <c r="W69">
        <v>44.917999999999999</v>
      </c>
      <c r="X69">
        <v>49.171875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32.844799999999999</v>
      </c>
      <c r="AF69">
        <v>17.748000000000001</v>
      </c>
      <c r="AG69">
        <v>19.864799999999999</v>
      </c>
      <c r="AH69">
        <v>22.728000000000002</v>
      </c>
      <c r="AI69">
        <v>0</v>
      </c>
      <c r="AJ69">
        <v>0</v>
      </c>
      <c r="AK69">
        <v>26.2683</v>
      </c>
      <c r="AL69">
        <v>13.363</v>
      </c>
      <c r="AM69">
        <v>10.557359999999999</v>
      </c>
      <c r="AN69">
        <v>0.61216000000000004</v>
      </c>
      <c r="AO69">
        <v>4.41</v>
      </c>
      <c r="AP69">
        <v>5.7645</v>
      </c>
      <c r="AQ69">
        <v>46.683</v>
      </c>
      <c r="AR69">
        <v>8.8320000000000007</v>
      </c>
      <c r="AS69">
        <v>14.7972</v>
      </c>
      <c r="AT69">
        <v>20.001799999999999</v>
      </c>
      <c r="AU69">
        <v>0</v>
      </c>
      <c r="AV69">
        <v>0</v>
      </c>
      <c r="AW69">
        <v>5.43</v>
      </c>
      <c r="AX69">
        <v>7.6719999999999997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2355.5033669999993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34.752000000000002</v>
      </c>
      <c r="G70">
        <v>21.72</v>
      </c>
      <c r="H70">
        <v>0</v>
      </c>
      <c r="I70">
        <v>41.648000000000003</v>
      </c>
      <c r="J70">
        <v>32.880000000000003</v>
      </c>
      <c r="K70">
        <v>341.56456300000002</v>
      </c>
      <c r="L70">
        <v>462</v>
      </c>
      <c r="M70">
        <v>92</v>
      </c>
      <c r="N70">
        <v>58.59</v>
      </c>
      <c r="O70">
        <v>112.12350000000001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418.77</v>
      </c>
      <c r="V70">
        <v>14.253199</v>
      </c>
      <c r="W70">
        <v>44.917999999999999</v>
      </c>
      <c r="X70">
        <v>49.171875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32.844799999999999</v>
      </c>
      <c r="AF70">
        <v>17.748000000000001</v>
      </c>
      <c r="AG70">
        <v>19.864799999999999</v>
      </c>
      <c r="AH70">
        <v>22.728000000000002</v>
      </c>
      <c r="AI70">
        <v>0</v>
      </c>
      <c r="AJ70">
        <v>0</v>
      </c>
      <c r="AK70">
        <v>26.2683</v>
      </c>
      <c r="AL70">
        <v>13.363</v>
      </c>
      <c r="AM70">
        <v>15.804048</v>
      </c>
      <c r="AN70">
        <v>0.61216000000000004</v>
      </c>
      <c r="AO70">
        <v>4.41</v>
      </c>
      <c r="AP70">
        <v>5.7645</v>
      </c>
      <c r="AQ70">
        <v>62.244</v>
      </c>
      <c r="AR70">
        <v>8.8320000000000007</v>
      </c>
      <c r="AS70">
        <v>14.7972</v>
      </c>
      <c r="AT70">
        <v>20.001799999999999</v>
      </c>
      <c r="AU70">
        <v>0</v>
      </c>
      <c r="AV70">
        <v>0</v>
      </c>
      <c r="AW70">
        <v>5.43</v>
      </c>
      <c r="AX70">
        <v>7.6719999999999997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2386.8022549999996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36.381</v>
      </c>
      <c r="G71">
        <v>21.72</v>
      </c>
      <c r="H71">
        <v>0</v>
      </c>
      <c r="I71">
        <v>41.648000000000003</v>
      </c>
      <c r="J71">
        <v>32.880000000000003</v>
      </c>
      <c r="K71">
        <v>341.56456300000002</v>
      </c>
      <c r="L71">
        <v>462</v>
      </c>
      <c r="M71">
        <v>92</v>
      </c>
      <c r="N71">
        <v>58.59</v>
      </c>
      <c r="O71">
        <v>112.12350000000001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418.77</v>
      </c>
      <c r="V71">
        <v>14.253199</v>
      </c>
      <c r="W71">
        <v>44.917999999999999</v>
      </c>
      <c r="X71">
        <v>49.171875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32.844799999999999</v>
      </c>
      <c r="AF71">
        <v>17.748000000000001</v>
      </c>
      <c r="AG71">
        <v>19.864799999999999</v>
      </c>
      <c r="AH71">
        <v>22.728000000000002</v>
      </c>
      <c r="AI71">
        <v>0</v>
      </c>
      <c r="AJ71">
        <v>0</v>
      </c>
      <c r="AK71">
        <v>26.2683</v>
      </c>
      <c r="AL71">
        <v>13.363</v>
      </c>
      <c r="AM71">
        <v>15.804048</v>
      </c>
      <c r="AN71">
        <v>0.61216000000000004</v>
      </c>
      <c r="AO71">
        <v>4.41</v>
      </c>
      <c r="AP71">
        <v>5.7645</v>
      </c>
      <c r="AQ71">
        <v>62.244</v>
      </c>
      <c r="AR71">
        <v>17.664000000000001</v>
      </c>
      <c r="AS71">
        <v>14.7972</v>
      </c>
      <c r="AT71">
        <v>20.001799999999999</v>
      </c>
      <c r="AU71">
        <v>0</v>
      </c>
      <c r="AV71">
        <v>0</v>
      </c>
      <c r="AW71">
        <v>5.43</v>
      </c>
      <c r="AX71">
        <v>7.6719999999999997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2400.0914550000002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36.381</v>
      </c>
      <c r="G72">
        <v>21.72</v>
      </c>
      <c r="H72">
        <v>0</v>
      </c>
      <c r="I72">
        <v>41.648000000000003</v>
      </c>
      <c r="J72">
        <v>32.880000000000003</v>
      </c>
      <c r="K72">
        <v>341.56456300000002</v>
      </c>
      <c r="L72">
        <v>462</v>
      </c>
      <c r="M72">
        <v>92</v>
      </c>
      <c r="N72">
        <v>58.59</v>
      </c>
      <c r="O72">
        <v>112.12350000000001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418.77</v>
      </c>
      <c r="V72">
        <v>14.253199</v>
      </c>
      <c r="W72">
        <v>44.917999999999999</v>
      </c>
      <c r="X72">
        <v>49.171875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9.1149000000000004</v>
      </c>
      <c r="AE72">
        <v>32.844799999999999</v>
      </c>
      <c r="AF72">
        <v>26.622</v>
      </c>
      <c r="AG72">
        <v>19.864799999999999</v>
      </c>
      <c r="AH72">
        <v>42.615000000000002</v>
      </c>
      <c r="AI72">
        <v>3.1825000000000001</v>
      </c>
      <c r="AJ72">
        <v>0</v>
      </c>
      <c r="AK72">
        <v>26.2683</v>
      </c>
      <c r="AL72">
        <v>13.363</v>
      </c>
      <c r="AM72">
        <v>15.804048</v>
      </c>
      <c r="AN72">
        <v>0.61216000000000004</v>
      </c>
      <c r="AO72">
        <v>4.41</v>
      </c>
      <c r="AP72">
        <v>5.7645</v>
      </c>
      <c r="AQ72">
        <v>62.244</v>
      </c>
      <c r="AR72">
        <v>17.664000000000001</v>
      </c>
      <c r="AS72">
        <v>14.7972</v>
      </c>
      <c r="AT72">
        <v>20.001799999999999</v>
      </c>
      <c r="AU72">
        <v>0</v>
      </c>
      <c r="AV72">
        <v>0</v>
      </c>
      <c r="AW72">
        <v>5.43</v>
      </c>
      <c r="AX72">
        <v>7.6719999999999997</v>
      </c>
      <c r="AY72">
        <v>0</v>
      </c>
      <c r="AZ72">
        <v>0</v>
      </c>
      <c r="BA72">
        <v>0</v>
      </c>
      <c r="BB72">
        <v>0</v>
      </c>
      <c r="BC72">
        <v>140.22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2446.4142749999996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36.381</v>
      </c>
      <c r="G73">
        <v>21.72</v>
      </c>
      <c r="H73">
        <v>0</v>
      </c>
      <c r="I73">
        <v>41.648000000000003</v>
      </c>
      <c r="J73">
        <v>32.880000000000003</v>
      </c>
      <c r="K73">
        <v>341.56456300000002</v>
      </c>
      <c r="L73">
        <v>462</v>
      </c>
      <c r="M73">
        <v>92</v>
      </c>
      <c r="N73">
        <v>58.59</v>
      </c>
      <c r="O73">
        <v>112.12350000000001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418.77</v>
      </c>
      <c r="V73">
        <v>14.253199</v>
      </c>
      <c r="W73">
        <v>44.917999999999999</v>
      </c>
      <c r="X73">
        <v>49.171875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32.844799999999999</v>
      </c>
      <c r="AF73">
        <v>26.622</v>
      </c>
      <c r="AG73">
        <v>19.864799999999999</v>
      </c>
      <c r="AH73">
        <v>61.555</v>
      </c>
      <c r="AI73">
        <v>6.3650000000000002</v>
      </c>
      <c r="AJ73">
        <v>0</v>
      </c>
      <c r="AK73">
        <v>26.2683</v>
      </c>
      <c r="AL73">
        <v>13.363</v>
      </c>
      <c r="AM73">
        <v>15.804048</v>
      </c>
      <c r="AN73">
        <v>0.61216000000000004</v>
      </c>
      <c r="AO73">
        <v>4.41</v>
      </c>
      <c r="AP73">
        <v>5.7645</v>
      </c>
      <c r="AQ73">
        <v>62.244</v>
      </c>
      <c r="AR73">
        <v>19.872</v>
      </c>
      <c r="AS73">
        <v>14.7972</v>
      </c>
      <c r="AT73">
        <v>20.001799999999999</v>
      </c>
      <c r="AU73">
        <v>0</v>
      </c>
      <c r="AV73">
        <v>0</v>
      </c>
      <c r="AW73">
        <v>5.43</v>
      </c>
      <c r="AX73">
        <v>7.6719999999999997</v>
      </c>
      <c r="AY73">
        <v>0</v>
      </c>
      <c r="AZ73">
        <v>0</v>
      </c>
      <c r="BA73">
        <v>0</v>
      </c>
      <c r="BB73">
        <v>0</v>
      </c>
      <c r="BC73">
        <v>86.82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2417.3447749999996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36.381</v>
      </c>
      <c r="G74">
        <v>21.72</v>
      </c>
      <c r="H74">
        <v>0</v>
      </c>
      <c r="I74">
        <v>32.880000000000003</v>
      </c>
      <c r="J74">
        <v>7.6719999999999997</v>
      </c>
      <c r="K74">
        <v>341.56456300000002</v>
      </c>
      <c r="L74">
        <v>462</v>
      </c>
      <c r="M74">
        <v>92</v>
      </c>
      <c r="N74">
        <v>58.59</v>
      </c>
      <c r="O74">
        <v>112.12350000000001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418.77</v>
      </c>
      <c r="V74">
        <v>14.253199</v>
      </c>
      <c r="W74">
        <v>44.917999999999999</v>
      </c>
      <c r="X74">
        <v>49.171875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32.844799999999999</v>
      </c>
      <c r="AF74">
        <v>26.622</v>
      </c>
      <c r="AG74">
        <v>19.864799999999999</v>
      </c>
      <c r="AH74">
        <v>85.23</v>
      </c>
      <c r="AI74">
        <v>32.700823999999997</v>
      </c>
      <c r="AJ74">
        <v>0</v>
      </c>
      <c r="AK74">
        <v>26.2683</v>
      </c>
      <c r="AL74">
        <v>13.363</v>
      </c>
      <c r="AM74">
        <v>15.804048</v>
      </c>
      <c r="AN74">
        <v>0.61216000000000004</v>
      </c>
      <c r="AO74">
        <v>5.88</v>
      </c>
      <c r="AP74">
        <v>5.7645</v>
      </c>
      <c r="AQ74">
        <v>62.244</v>
      </c>
      <c r="AR74">
        <v>19.872</v>
      </c>
      <c r="AS74">
        <v>14.7972</v>
      </c>
      <c r="AT74">
        <v>20.001799999999999</v>
      </c>
      <c r="AU74">
        <v>0</v>
      </c>
      <c r="AV74">
        <v>0</v>
      </c>
      <c r="AW74">
        <v>5.43</v>
      </c>
      <c r="AX74">
        <v>21.92</v>
      </c>
      <c r="AY74">
        <v>0</v>
      </c>
      <c r="AZ74">
        <v>0</v>
      </c>
      <c r="BA74">
        <v>0</v>
      </c>
      <c r="BB74">
        <v>0</v>
      </c>
      <c r="BC74">
        <v>86.82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2472.2618590000006</v>
      </c>
    </row>
    <row r="75" spans="1:117">
      <c r="A75" t="s">
        <v>117</v>
      </c>
      <c r="B75">
        <v>0</v>
      </c>
      <c r="C75">
        <v>0</v>
      </c>
      <c r="D75">
        <v>37.799999999999997</v>
      </c>
      <c r="E75">
        <v>0</v>
      </c>
      <c r="F75">
        <v>36.381</v>
      </c>
      <c r="G75">
        <v>21.72</v>
      </c>
      <c r="H75">
        <v>0</v>
      </c>
      <c r="I75">
        <v>32.880000000000003</v>
      </c>
      <c r="J75">
        <v>7.6719999999999997</v>
      </c>
      <c r="K75">
        <v>341.56456300000002</v>
      </c>
      <c r="L75">
        <v>462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418.77</v>
      </c>
      <c r="V75">
        <v>14.253199</v>
      </c>
      <c r="W75">
        <v>44.917999999999999</v>
      </c>
      <c r="X75">
        <v>49.171875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19.864799999999999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15.804048</v>
      </c>
      <c r="AN75">
        <v>0.61216000000000004</v>
      </c>
      <c r="AO75">
        <v>5.88</v>
      </c>
      <c r="AP75">
        <v>12.169499999999999</v>
      </c>
      <c r="AQ75">
        <v>62.244</v>
      </c>
      <c r="AR75">
        <v>19.872</v>
      </c>
      <c r="AS75">
        <v>14.7972</v>
      </c>
      <c r="AT75">
        <v>20.001799999999999</v>
      </c>
      <c r="AU75">
        <v>0</v>
      </c>
      <c r="AV75">
        <v>0</v>
      </c>
      <c r="AW75">
        <v>5.43</v>
      </c>
      <c r="AX75">
        <v>21.92</v>
      </c>
      <c r="AY75">
        <v>0</v>
      </c>
      <c r="AZ75">
        <v>0</v>
      </c>
      <c r="BA75">
        <v>0</v>
      </c>
      <c r="BB75">
        <v>0</v>
      </c>
      <c r="BC75">
        <v>86.82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2559.8465799999999</v>
      </c>
    </row>
    <row r="76" spans="1:117">
      <c r="A76" t="s">
        <v>118</v>
      </c>
      <c r="B76">
        <v>0</v>
      </c>
      <c r="C76">
        <v>0</v>
      </c>
      <c r="D76">
        <v>37.799999999999997</v>
      </c>
      <c r="E76">
        <v>0</v>
      </c>
      <c r="F76">
        <v>36.381</v>
      </c>
      <c r="G76">
        <v>21.72</v>
      </c>
      <c r="H76">
        <v>0</v>
      </c>
      <c r="I76">
        <v>32.880000000000003</v>
      </c>
      <c r="J76">
        <v>7.6719999999999997</v>
      </c>
      <c r="K76">
        <v>341.56456300000002</v>
      </c>
      <c r="L76">
        <v>462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418.77</v>
      </c>
      <c r="V76">
        <v>14.253199</v>
      </c>
      <c r="W76">
        <v>44.917999999999999</v>
      </c>
      <c r="X76">
        <v>49.171875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19.864799999999999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0.61216000000000004</v>
      </c>
      <c r="AO76">
        <v>5.88</v>
      </c>
      <c r="AP76">
        <v>12.169499999999999</v>
      </c>
      <c r="AQ76">
        <v>62.244</v>
      </c>
      <c r="AR76">
        <v>19.872</v>
      </c>
      <c r="AS76">
        <v>14.7972</v>
      </c>
      <c r="AT76">
        <v>20.001799999999999</v>
      </c>
      <c r="AU76">
        <v>0</v>
      </c>
      <c r="AV76">
        <v>0</v>
      </c>
      <c r="AW76">
        <v>5.43</v>
      </c>
      <c r="AX76">
        <v>21.92</v>
      </c>
      <c r="AY76">
        <v>0</v>
      </c>
      <c r="AZ76">
        <v>0</v>
      </c>
      <c r="BA76">
        <v>0</v>
      </c>
      <c r="BB76">
        <v>0</v>
      </c>
      <c r="BC76">
        <v>86.82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2650.6887849999998</v>
      </c>
    </row>
    <row r="77" spans="1:117">
      <c r="A77" t="s">
        <v>119</v>
      </c>
      <c r="B77">
        <v>0</v>
      </c>
      <c r="C77">
        <v>0</v>
      </c>
      <c r="D77">
        <v>37.799999999999997</v>
      </c>
      <c r="E77">
        <v>0</v>
      </c>
      <c r="F77">
        <v>36.923999999999999</v>
      </c>
      <c r="G77">
        <v>21.72</v>
      </c>
      <c r="H77">
        <v>0</v>
      </c>
      <c r="I77">
        <v>32.880000000000003</v>
      </c>
      <c r="J77">
        <v>7.6719999999999997</v>
      </c>
      <c r="K77">
        <v>341.56456300000002</v>
      </c>
      <c r="L77">
        <v>462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418.77</v>
      </c>
      <c r="V77">
        <v>14.253199</v>
      </c>
      <c r="W77">
        <v>44.917999999999999</v>
      </c>
      <c r="X77">
        <v>49.171875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19.864799999999999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0.61216000000000004</v>
      </c>
      <c r="AO77">
        <v>5.88</v>
      </c>
      <c r="AP77">
        <v>12.169499999999999</v>
      </c>
      <c r="AQ77">
        <v>62.244</v>
      </c>
      <c r="AR77">
        <v>30.911999999999999</v>
      </c>
      <c r="AS77">
        <v>14.7972</v>
      </c>
      <c r="AT77">
        <v>20.001799999999999</v>
      </c>
      <c r="AU77">
        <v>0</v>
      </c>
      <c r="AV77">
        <v>0</v>
      </c>
      <c r="AW77">
        <v>5.43</v>
      </c>
      <c r="AX77">
        <v>21.92</v>
      </c>
      <c r="AY77">
        <v>0</v>
      </c>
      <c r="AZ77">
        <v>0</v>
      </c>
      <c r="BA77">
        <v>0</v>
      </c>
      <c r="BB77">
        <v>0</v>
      </c>
      <c r="BC77">
        <v>86.82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2662.2717849999999</v>
      </c>
    </row>
    <row r="78" spans="1:117">
      <c r="A78" t="s">
        <v>120</v>
      </c>
      <c r="B78">
        <v>0</v>
      </c>
      <c r="C78">
        <v>0</v>
      </c>
      <c r="D78">
        <v>37.799999999999997</v>
      </c>
      <c r="E78">
        <v>0</v>
      </c>
      <c r="F78">
        <v>36.923999999999999</v>
      </c>
      <c r="G78">
        <v>21.72</v>
      </c>
      <c r="H78">
        <v>0</v>
      </c>
      <c r="I78">
        <v>32.880000000000003</v>
      </c>
      <c r="J78">
        <v>7.6719999999999997</v>
      </c>
      <c r="K78">
        <v>341.56456300000002</v>
      </c>
      <c r="L78">
        <v>462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418.77</v>
      </c>
      <c r="V78">
        <v>14.253199</v>
      </c>
      <c r="W78">
        <v>44.917999999999999</v>
      </c>
      <c r="X78">
        <v>49.171875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19.864799999999999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0.61216000000000004</v>
      </c>
      <c r="AO78">
        <v>5.88</v>
      </c>
      <c r="AP78">
        <v>12.169499999999999</v>
      </c>
      <c r="AQ78">
        <v>62.244</v>
      </c>
      <c r="AR78">
        <v>30.911999999999999</v>
      </c>
      <c r="AS78">
        <v>14.7972</v>
      </c>
      <c r="AT78">
        <v>20.001799999999999</v>
      </c>
      <c r="AU78">
        <v>0</v>
      </c>
      <c r="AV78">
        <v>0</v>
      </c>
      <c r="AW78">
        <v>5.43</v>
      </c>
      <c r="AX78">
        <v>21.92</v>
      </c>
      <c r="AY78">
        <v>0</v>
      </c>
      <c r="AZ78">
        <v>0</v>
      </c>
      <c r="BA78">
        <v>0</v>
      </c>
      <c r="BB78">
        <v>0</v>
      </c>
      <c r="BC78">
        <v>86.82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2662.2717849999999</v>
      </c>
    </row>
    <row r="79" spans="1:117">
      <c r="A79" t="s">
        <v>121</v>
      </c>
      <c r="B79">
        <v>0</v>
      </c>
      <c r="C79">
        <v>0</v>
      </c>
      <c r="D79">
        <v>37.799999999999997</v>
      </c>
      <c r="E79">
        <v>0</v>
      </c>
      <c r="F79">
        <v>36.923999999999999</v>
      </c>
      <c r="G79">
        <v>21.72</v>
      </c>
      <c r="H79">
        <v>0</v>
      </c>
      <c r="I79">
        <v>32.880000000000003</v>
      </c>
      <c r="J79">
        <v>7.6719999999999997</v>
      </c>
      <c r="K79">
        <v>341.56456300000002</v>
      </c>
      <c r="L79">
        <v>462</v>
      </c>
      <c r="M79">
        <v>92</v>
      </c>
      <c r="N79">
        <v>58.59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418.77</v>
      </c>
      <c r="V79">
        <v>14.253199</v>
      </c>
      <c r="W79">
        <v>44.917999999999999</v>
      </c>
      <c r="X79">
        <v>49.171875</v>
      </c>
      <c r="Y79">
        <v>0</v>
      </c>
      <c r="Z79">
        <v>19.5624</v>
      </c>
      <c r="AA79">
        <v>42.14808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19.864799999999999</v>
      </c>
      <c r="AH79">
        <v>140.34540000000001</v>
      </c>
      <c r="AI79">
        <v>32.700823999999997</v>
      </c>
      <c r="AJ79">
        <v>0</v>
      </c>
      <c r="AK79">
        <v>26.2683</v>
      </c>
      <c r="AL79">
        <v>13.363</v>
      </c>
      <c r="AM79">
        <v>15.804048</v>
      </c>
      <c r="AN79">
        <v>0.61216000000000004</v>
      </c>
      <c r="AO79">
        <v>5.88</v>
      </c>
      <c r="AP79">
        <v>5.7645</v>
      </c>
      <c r="AQ79">
        <v>62.244</v>
      </c>
      <c r="AR79">
        <v>24.288</v>
      </c>
      <c r="AS79">
        <v>14.7972</v>
      </c>
      <c r="AT79">
        <v>20.001799999999999</v>
      </c>
      <c r="AU79">
        <v>0</v>
      </c>
      <c r="AV79">
        <v>0</v>
      </c>
      <c r="AW79">
        <v>5.43</v>
      </c>
      <c r="AX79">
        <v>21.92</v>
      </c>
      <c r="AY79">
        <v>0</v>
      </c>
      <c r="AZ79">
        <v>0</v>
      </c>
      <c r="BA79">
        <v>0</v>
      </c>
      <c r="BB79">
        <v>0</v>
      </c>
      <c r="BC79">
        <v>86.82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2649.2427850000004</v>
      </c>
    </row>
    <row r="80" spans="1:117">
      <c r="A80" t="s">
        <v>122</v>
      </c>
      <c r="B80">
        <v>0</v>
      </c>
      <c r="C80">
        <v>0</v>
      </c>
      <c r="D80">
        <v>37.799999999999997</v>
      </c>
      <c r="E80">
        <v>0</v>
      </c>
      <c r="F80">
        <v>36.923999999999999</v>
      </c>
      <c r="G80">
        <v>21.72</v>
      </c>
      <c r="H80">
        <v>0</v>
      </c>
      <c r="I80">
        <v>32.880000000000003</v>
      </c>
      <c r="J80">
        <v>7.6719999999999997</v>
      </c>
      <c r="K80">
        <v>341.56456300000002</v>
      </c>
      <c r="L80">
        <v>462</v>
      </c>
      <c r="M80">
        <v>92</v>
      </c>
      <c r="N80">
        <v>58.59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418.77</v>
      </c>
      <c r="V80">
        <v>14.253199</v>
      </c>
      <c r="W80">
        <v>44.917999999999999</v>
      </c>
      <c r="X80">
        <v>49.171875</v>
      </c>
      <c r="Y80">
        <v>0</v>
      </c>
      <c r="Z80">
        <v>19.5624</v>
      </c>
      <c r="AA80">
        <v>42.14808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19.864799999999999</v>
      </c>
      <c r="AH80">
        <v>140.34540000000001</v>
      </c>
      <c r="AI80">
        <v>3.819</v>
      </c>
      <c r="AJ80">
        <v>0</v>
      </c>
      <c r="AK80">
        <v>26.2683</v>
      </c>
      <c r="AL80">
        <v>26.725999999999999</v>
      </c>
      <c r="AM80">
        <v>15.804048</v>
      </c>
      <c r="AN80">
        <v>0.61216000000000004</v>
      </c>
      <c r="AO80">
        <v>5.88</v>
      </c>
      <c r="AP80">
        <v>5.7645</v>
      </c>
      <c r="AQ80">
        <v>62.244</v>
      </c>
      <c r="AR80">
        <v>24.288</v>
      </c>
      <c r="AS80">
        <v>14.7972</v>
      </c>
      <c r="AT80">
        <v>20.001799999999999</v>
      </c>
      <c r="AU80">
        <v>0</v>
      </c>
      <c r="AV80">
        <v>0</v>
      </c>
      <c r="AW80">
        <v>5.43</v>
      </c>
      <c r="AX80">
        <v>21.92</v>
      </c>
      <c r="AY80">
        <v>0</v>
      </c>
      <c r="AZ80">
        <v>0</v>
      </c>
      <c r="BA80">
        <v>0</v>
      </c>
      <c r="BB80">
        <v>0</v>
      </c>
      <c r="BC80">
        <v>140.22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2687.1239610000002</v>
      </c>
    </row>
    <row r="81" spans="1:117">
      <c r="A81" t="s">
        <v>123</v>
      </c>
      <c r="B81">
        <v>0</v>
      </c>
      <c r="C81">
        <v>0</v>
      </c>
      <c r="D81">
        <v>37.799999999999997</v>
      </c>
      <c r="E81">
        <v>0</v>
      </c>
      <c r="F81">
        <v>36.923999999999999</v>
      </c>
      <c r="G81">
        <v>21.72</v>
      </c>
      <c r="H81">
        <v>0</v>
      </c>
      <c r="I81">
        <v>32.880000000000003</v>
      </c>
      <c r="J81">
        <v>7.6719999999999997</v>
      </c>
      <c r="K81">
        <v>341.56456300000002</v>
      </c>
      <c r="L81">
        <v>462</v>
      </c>
      <c r="M81">
        <v>92</v>
      </c>
      <c r="N81">
        <v>58.59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418.77</v>
      </c>
      <c r="V81">
        <v>14.253199</v>
      </c>
      <c r="W81">
        <v>44.917999999999999</v>
      </c>
      <c r="X81">
        <v>49.171875</v>
      </c>
      <c r="Y81">
        <v>0</v>
      </c>
      <c r="Z81">
        <v>19.5624</v>
      </c>
      <c r="AA81">
        <v>42.14808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19.864799999999999</v>
      </c>
      <c r="AH81">
        <v>140.34540000000001</v>
      </c>
      <c r="AI81">
        <v>0</v>
      </c>
      <c r="AJ81">
        <v>0</v>
      </c>
      <c r="AK81">
        <v>26.2683</v>
      </c>
      <c r="AL81">
        <v>70.882000000000005</v>
      </c>
      <c r="AM81">
        <v>15.804048</v>
      </c>
      <c r="AN81">
        <v>0.61216000000000004</v>
      </c>
      <c r="AO81">
        <v>4.1159999999999997</v>
      </c>
      <c r="AP81">
        <v>5.7645</v>
      </c>
      <c r="AQ81">
        <v>62.244</v>
      </c>
      <c r="AR81">
        <v>24.288</v>
      </c>
      <c r="AS81">
        <v>20.178000000000001</v>
      </c>
      <c r="AT81">
        <v>20.001799999999999</v>
      </c>
      <c r="AU81">
        <v>0</v>
      </c>
      <c r="AV81">
        <v>0</v>
      </c>
      <c r="AW81">
        <v>5.43</v>
      </c>
      <c r="AX81">
        <v>21.92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2731.4777610000001</v>
      </c>
    </row>
    <row r="82" spans="1:117">
      <c r="A82" t="s">
        <v>124</v>
      </c>
      <c r="B82">
        <v>0</v>
      </c>
      <c r="C82">
        <v>0</v>
      </c>
      <c r="D82">
        <v>37.799999999999997</v>
      </c>
      <c r="E82">
        <v>0</v>
      </c>
      <c r="F82">
        <v>36.923999999999999</v>
      </c>
      <c r="G82">
        <v>21.72</v>
      </c>
      <c r="H82">
        <v>0</v>
      </c>
      <c r="I82">
        <v>32.880000000000003</v>
      </c>
      <c r="J82">
        <v>7.6719999999999997</v>
      </c>
      <c r="K82">
        <v>341.56456300000002</v>
      </c>
      <c r="L82">
        <v>462</v>
      </c>
      <c r="M82">
        <v>92</v>
      </c>
      <c r="N82">
        <v>58.59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418.77</v>
      </c>
      <c r="V82">
        <v>14.253199</v>
      </c>
      <c r="W82">
        <v>44.917999999999999</v>
      </c>
      <c r="X82">
        <v>49.171875</v>
      </c>
      <c r="Y82">
        <v>0</v>
      </c>
      <c r="Z82">
        <v>6.5208000000000004</v>
      </c>
      <c r="AA82">
        <v>42.14808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29.58</v>
      </c>
      <c r="AG82">
        <v>19.864799999999999</v>
      </c>
      <c r="AH82">
        <v>140.34540000000001</v>
      </c>
      <c r="AI82">
        <v>0</v>
      </c>
      <c r="AJ82">
        <v>0</v>
      </c>
      <c r="AK82">
        <v>26.2683</v>
      </c>
      <c r="AL82">
        <v>70.882000000000005</v>
      </c>
      <c r="AM82">
        <v>15.804048</v>
      </c>
      <c r="AN82">
        <v>0.61216000000000004</v>
      </c>
      <c r="AO82">
        <v>4.1159999999999997</v>
      </c>
      <c r="AP82">
        <v>5.7645</v>
      </c>
      <c r="AQ82">
        <v>62.244</v>
      </c>
      <c r="AR82">
        <v>24.288</v>
      </c>
      <c r="AS82">
        <v>20.178000000000001</v>
      </c>
      <c r="AT82">
        <v>20.001799999999999</v>
      </c>
      <c r="AU82">
        <v>0</v>
      </c>
      <c r="AV82">
        <v>0</v>
      </c>
      <c r="AW82">
        <v>5.43</v>
      </c>
      <c r="AX82">
        <v>21.92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2718.4361610000001</v>
      </c>
    </row>
    <row r="83" spans="1:117">
      <c r="A83" t="s">
        <v>125</v>
      </c>
      <c r="B83">
        <v>0</v>
      </c>
      <c r="C83">
        <v>0</v>
      </c>
      <c r="D83">
        <v>37.799999999999997</v>
      </c>
      <c r="E83">
        <v>0</v>
      </c>
      <c r="F83">
        <v>36.923999999999999</v>
      </c>
      <c r="G83">
        <v>21.72</v>
      </c>
      <c r="H83">
        <v>0</v>
      </c>
      <c r="I83">
        <v>32.880000000000003</v>
      </c>
      <c r="J83">
        <v>7.6719999999999997</v>
      </c>
      <c r="K83">
        <v>341.56456300000002</v>
      </c>
      <c r="L83">
        <v>462</v>
      </c>
      <c r="M83">
        <v>92</v>
      </c>
      <c r="N83">
        <v>58.59</v>
      </c>
      <c r="O83">
        <v>123.66562500000001</v>
      </c>
      <c r="P83">
        <v>103.5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418.77</v>
      </c>
      <c r="V83">
        <v>14.253199</v>
      </c>
      <c r="W83">
        <v>44.917999999999999</v>
      </c>
      <c r="X83">
        <v>49.171875</v>
      </c>
      <c r="Y83">
        <v>0</v>
      </c>
      <c r="Z83">
        <v>6.5208000000000004</v>
      </c>
      <c r="AA83">
        <v>42.14808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29.58</v>
      </c>
      <c r="AG83">
        <v>19.864799999999999</v>
      </c>
      <c r="AH83">
        <v>140.34540000000001</v>
      </c>
      <c r="AI83">
        <v>0</v>
      </c>
      <c r="AJ83">
        <v>0</v>
      </c>
      <c r="AK83">
        <v>26.2683</v>
      </c>
      <c r="AL83">
        <v>70.882000000000005</v>
      </c>
      <c r="AM83">
        <v>15.804048</v>
      </c>
      <c r="AN83">
        <v>0.61216000000000004</v>
      </c>
      <c r="AO83">
        <v>4.1159999999999997</v>
      </c>
      <c r="AP83">
        <v>6.4050000000000002</v>
      </c>
      <c r="AQ83">
        <v>62.244</v>
      </c>
      <c r="AR83">
        <v>49.68</v>
      </c>
      <c r="AS83">
        <v>20.178000000000001</v>
      </c>
      <c r="AT83">
        <v>20.001799999999999</v>
      </c>
      <c r="AU83">
        <v>0</v>
      </c>
      <c r="AV83">
        <v>0</v>
      </c>
      <c r="AW83">
        <v>5.43</v>
      </c>
      <c r="AX83">
        <v>21.92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2744.4686609999999</v>
      </c>
    </row>
    <row r="84" spans="1:117">
      <c r="A84" t="s">
        <v>126</v>
      </c>
      <c r="B84">
        <v>0</v>
      </c>
      <c r="C84">
        <v>0</v>
      </c>
      <c r="D84">
        <v>37.799999999999997</v>
      </c>
      <c r="E84">
        <v>0</v>
      </c>
      <c r="F84">
        <v>36.923999999999999</v>
      </c>
      <c r="G84">
        <v>21.72</v>
      </c>
      <c r="H84">
        <v>0</v>
      </c>
      <c r="I84">
        <v>32.880000000000003</v>
      </c>
      <c r="J84">
        <v>7.6719999999999997</v>
      </c>
      <c r="K84">
        <v>341.56456300000002</v>
      </c>
      <c r="L84">
        <v>462</v>
      </c>
      <c r="M84">
        <v>92</v>
      </c>
      <c r="N84">
        <v>58.59</v>
      </c>
      <c r="O84">
        <v>123.66562500000001</v>
      </c>
      <c r="P84">
        <v>103.5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418.77</v>
      </c>
      <c r="V84">
        <v>14.253199</v>
      </c>
      <c r="W84">
        <v>44.917999999999999</v>
      </c>
      <c r="X84">
        <v>49.171875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30.382999999999999</v>
      </c>
      <c r="AE84">
        <v>49.436556000000003</v>
      </c>
      <c r="AF84">
        <v>17.748000000000001</v>
      </c>
      <c r="AG84">
        <v>19.864799999999999</v>
      </c>
      <c r="AH84">
        <v>104.17</v>
      </c>
      <c r="AI84">
        <v>0</v>
      </c>
      <c r="AJ84">
        <v>0</v>
      </c>
      <c r="AK84">
        <v>26.2683</v>
      </c>
      <c r="AL84">
        <v>70.882000000000005</v>
      </c>
      <c r="AM84">
        <v>15.804048</v>
      </c>
      <c r="AN84">
        <v>0.61216000000000004</v>
      </c>
      <c r="AO84">
        <v>4.1159999999999997</v>
      </c>
      <c r="AP84">
        <v>6.4050000000000002</v>
      </c>
      <c r="AQ84">
        <v>62.244</v>
      </c>
      <c r="AR84">
        <v>49.68</v>
      </c>
      <c r="AS84">
        <v>20.178000000000001</v>
      </c>
      <c r="AT84">
        <v>20.001799999999999</v>
      </c>
      <c r="AU84">
        <v>0</v>
      </c>
      <c r="AV84">
        <v>0</v>
      </c>
      <c r="AW84">
        <v>5.43</v>
      </c>
      <c r="AX84">
        <v>21.92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2660.0330159999999</v>
      </c>
    </row>
    <row r="85" spans="1:117">
      <c r="A85" t="s">
        <v>127</v>
      </c>
      <c r="B85">
        <v>0</v>
      </c>
      <c r="C85">
        <v>0</v>
      </c>
      <c r="D85">
        <v>37.799999999999997</v>
      </c>
      <c r="E85">
        <v>0</v>
      </c>
      <c r="F85">
        <v>36.923999999999999</v>
      </c>
      <c r="G85">
        <v>21.72</v>
      </c>
      <c r="H85">
        <v>0</v>
      </c>
      <c r="I85">
        <v>32.880000000000003</v>
      </c>
      <c r="J85">
        <v>7.6719999999999997</v>
      </c>
      <c r="K85">
        <v>341.56456300000002</v>
      </c>
      <c r="L85">
        <v>462</v>
      </c>
      <c r="M85">
        <v>92</v>
      </c>
      <c r="N85">
        <v>58.59</v>
      </c>
      <c r="O85">
        <v>123.66562500000001</v>
      </c>
      <c r="P85">
        <v>103.5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418.77</v>
      </c>
      <c r="V85">
        <v>14.253199</v>
      </c>
      <c r="W85">
        <v>44.917999999999999</v>
      </c>
      <c r="X85">
        <v>49.171875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49.436556000000003</v>
      </c>
      <c r="AF85">
        <v>17.748000000000001</v>
      </c>
      <c r="AG85">
        <v>19.864799999999999</v>
      </c>
      <c r="AH85">
        <v>85.23</v>
      </c>
      <c r="AI85">
        <v>0</v>
      </c>
      <c r="AJ85">
        <v>0</v>
      </c>
      <c r="AK85">
        <v>26.2683</v>
      </c>
      <c r="AL85">
        <v>26.725999999999999</v>
      </c>
      <c r="AM85">
        <v>15.804048</v>
      </c>
      <c r="AN85">
        <v>0.61216000000000004</v>
      </c>
      <c r="AO85">
        <v>4.1159999999999997</v>
      </c>
      <c r="AP85">
        <v>6.4050000000000002</v>
      </c>
      <c r="AQ85">
        <v>62.244</v>
      </c>
      <c r="AR85">
        <v>26.495999999999999</v>
      </c>
      <c r="AS85">
        <v>22.195799999999998</v>
      </c>
      <c r="AT85">
        <v>20.001799999999999</v>
      </c>
      <c r="AU85">
        <v>0</v>
      </c>
      <c r="AV85">
        <v>0</v>
      </c>
      <c r="AW85">
        <v>5.43</v>
      </c>
      <c r="AX85">
        <v>21.92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2540.7697360000002</v>
      </c>
    </row>
    <row r="86" spans="1:117">
      <c r="A86" t="s">
        <v>128</v>
      </c>
      <c r="B86">
        <v>0</v>
      </c>
      <c r="C86">
        <v>0</v>
      </c>
      <c r="D86">
        <v>37.799999999999997</v>
      </c>
      <c r="E86">
        <v>0</v>
      </c>
      <c r="F86">
        <v>36.923999999999999</v>
      </c>
      <c r="G86">
        <v>21.72</v>
      </c>
      <c r="H86">
        <v>0</v>
      </c>
      <c r="I86">
        <v>32.880000000000003</v>
      </c>
      <c r="J86">
        <v>7.6719999999999997</v>
      </c>
      <c r="K86">
        <v>341.56456300000002</v>
      </c>
      <c r="L86">
        <v>462</v>
      </c>
      <c r="M86">
        <v>92</v>
      </c>
      <c r="N86">
        <v>58.59</v>
      </c>
      <c r="O86">
        <v>123.66562500000001</v>
      </c>
      <c r="P86">
        <v>103.5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418.77</v>
      </c>
      <c r="V86">
        <v>14.253199</v>
      </c>
      <c r="W86">
        <v>44.917999999999999</v>
      </c>
      <c r="X86">
        <v>49.171875</v>
      </c>
      <c r="Y86">
        <v>0</v>
      </c>
      <c r="Z86">
        <v>0</v>
      </c>
      <c r="AA86">
        <v>28.09872</v>
      </c>
      <c r="AB86">
        <v>11.997</v>
      </c>
      <c r="AC86">
        <v>0</v>
      </c>
      <c r="AD86">
        <v>9.1149000000000004</v>
      </c>
      <c r="AE86">
        <v>49.436556000000003</v>
      </c>
      <c r="AF86">
        <v>17.748000000000001</v>
      </c>
      <c r="AG86">
        <v>19.864799999999999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15.804048</v>
      </c>
      <c r="AN86">
        <v>0.61216000000000004</v>
      </c>
      <c r="AO86">
        <v>4.1159999999999997</v>
      </c>
      <c r="AP86">
        <v>6.4050000000000002</v>
      </c>
      <c r="AQ86">
        <v>62.244</v>
      </c>
      <c r="AR86">
        <v>26.495999999999999</v>
      </c>
      <c r="AS86">
        <v>22.195799999999998</v>
      </c>
      <c r="AT86">
        <v>20.001799999999999</v>
      </c>
      <c r="AU86">
        <v>0</v>
      </c>
      <c r="AV86">
        <v>0</v>
      </c>
      <c r="AW86">
        <v>5.43</v>
      </c>
      <c r="AX86">
        <v>21.92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2480.273756</v>
      </c>
    </row>
    <row r="87" spans="1:117">
      <c r="A87" t="s">
        <v>129</v>
      </c>
      <c r="B87">
        <v>0</v>
      </c>
      <c r="C87">
        <v>0</v>
      </c>
      <c r="D87">
        <v>37.799999999999997</v>
      </c>
      <c r="E87">
        <v>0</v>
      </c>
      <c r="F87">
        <v>37.466999999999999</v>
      </c>
      <c r="G87">
        <v>21.72</v>
      </c>
      <c r="H87">
        <v>0</v>
      </c>
      <c r="I87">
        <v>32.880000000000003</v>
      </c>
      <c r="J87">
        <v>7.6719999999999997</v>
      </c>
      <c r="K87">
        <v>341.56456300000002</v>
      </c>
      <c r="L87">
        <v>462</v>
      </c>
      <c r="M87">
        <v>92</v>
      </c>
      <c r="N87">
        <v>58.59</v>
      </c>
      <c r="O87">
        <v>123.66562500000001</v>
      </c>
      <c r="P87">
        <v>103.5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418.77</v>
      </c>
      <c r="V87">
        <v>14.253199</v>
      </c>
      <c r="W87">
        <v>44.917999999999999</v>
      </c>
      <c r="X87">
        <v>49.171875</v>
      </c>
      <c r="Y87">
        <v>0</v>
      </c>
      <c r="Z87">
        <v>0</v>
      </c>
      <c r="AA87">
        <v>13.983000000000001</v>
      </c>
      <c r="AB87">
        <v>11.997</v>
      </c>
      <c r="AC87">
        <v>0</v>
      </c>
      <c r="AD87">
        <v>9.1149000000000004</v>
      </c>
      <c r="AE87">
        <v>49.436556000000003</v>
      </c>
      <c r="AF87">
        <v>17.748000000000001</v>
      </c>
      <c r="AG87">
        <v>19.864799999999999</v>
      </c>
      <c r="AH87">
        <v>42.615000000000002</v>
      </c>
      <c r="AI87">
        <v>0</v>
      </c>
      <c r="AJ87">
        <v>0</v>
      </c>
      <c r="AK87">
        <v>26.2683</v>
      </c>
      <c r="AL87">
        <v>13.363</v>
      </c>
      <c r="AM87">
        <v>15.804048</v>
      </c>
      <c r="AN87">
        <v>0.61216000000000004</v>
      </c>
      <c r="AO87">
        <v>4.1159999999999997</v>
      </c>
      <c r="AP87">
        <v>6.4050000000000002</v>
      </c>
      <c r="AQ87">
        <v>62.244</v>
      </c>
      <c r="AR87">
        <v>26.495999999999999</v>
      </c>
      <c r="AS87">
        <v>22.195799999999998</v>
      </c>
      <c r="AT87">
        <v>20.001799999999999</v>
      </c>
      <c r="AU87">
        <v>0</v>
      </c>
      <c r="AV87">
        <v>0</v>
      </c>
      <c r="AW87">
        <v>5.43</v>
      </c>
      <c r="AX87">
        <v>21.92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2447.7610360000003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37.466999999999999</v>
      </c>
      <c r="G88">
        <v>21.72</v>
      </c>
      <c r="H88">
        <v>0</v>
      </c>
      <c r="I88">
        <v>32.880000000000003</v>
      </c>
      <c r="J88">
        <v>7.6719999999999997</v>
      </c>
      <c r="K88">
        <v>341.56456300000002</v>
      </c>
      <c r="L88">
        <v>462</v>
      </c>
      <c r="M88">
        <v>92</v>
      </c>
      <c r="N88">
        <v>58.59</v>
      </c>
      <c r="O88">
        <v>123.66562500000001</v>
      </c>
      <c r="P88">
        <v>103.5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418.77</v>
      </c>
      <c r="V88">
        <v>14.253199</v>
      </c>
      <c r="W88">
        <v>44.917999999999999</v>
      </c>
      <c r="X88">
        <v>49.171875</v>
      </c>
      <c r="Y88">
        <v>0</v>
      </c>
      <c r="Z88">
        <v>0</v>
      </c>
      <c r="AA88">
        <v>13.983000000000001</v>
      </c>
      <c r="AB88">
        <v>11.997</v>
      </c>
      <c r="AC88">
        <v>0</v>
      </c>
      <c r="AD88">
        <v>9.1149000000000004</v>
      </c>
      <c r="AE88">
        <v>49.436556000000003</v>
      </c>
      <c r="AF88">
        <v>17.748000000000001</v>
      </c>
      <c r="AG88">
        <v>19.864799999999999</v>
      </c>
      <c r="AH88">
        <v>21.780999999999999</v>
      </c>
      <c r="AI88">
        <v>0</v>
      </c>
      <c r="AJ88">
        <v>0</v>
      </c>
      <c r="AK88">
        <v>26.2683</v>
      </c>
      <c r="AL88">
        <v>13.363</v>
      </c>
      <c r="AM88">
        <v>15.804048</v>
      </c>
      <c r="AN88">
        <v>0.61216000000000004</v>
      </c>
      <c r="AO88">
        <v>4.1159999999999997</v>
      </c>
      <c r="AP88">
        <v>6.4050000000000002</v>
      </c>
      <c r="AQ88">
        <v>62.244</v>
      </c>
      <c r="AR88">
        <v>26.495999999999999</v>
      </c>
      <c r="AS88">
        <v>22.195799999999998</v>
      </c>
      <c r="AT88">
        <v>20.001799999999999</v>
      </c>
      <c r="AU88">
        <v>0</v>
      </c>
      <c r="AV88">
        <v>0</v>
      </c>
      <c r="AW88">
        <v>5.43</v>
      </c>
      <c r="AX88">
        <v>21.92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2426.9270360000005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37.466999999999999</v>
      </c>
      <c r="G89">
        <v>21.72</v>
      </c>
      <c r="H89">
        <v>0</v>
      </c>
      <c r="I89">
        <v>32.880000000000003</v>
      </c>
      <c r="J89">
        <v>7.6719999999999997</v>
      </c>
      <c r="K89">
        <v>341.56456300000002</v>
      </c>
      <c r="L89">
        <v>462</v>
      </c>
      <c r="M89">
        <v>92</v>
      </c>
      <c r="N89">
        <v>58.59</v>
      </c>
      <c r="O89">
        <v>123.66562500000001</v>
      </c>
      <c r="P89">
        <v>103.5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418.77</v>
      </c>
      <c r="V89">
        <v>14.253199</v>
      </c>
      <c r="W89">
        <v>44.917999999999999</v>
      </c>
      <c r="X89">
        <v>49.171875</v>
      </c>
      <c r="Y89">
        <v>0</v>
      </c>
      <c r="Z89">
        <v>0</v>
      </c>
      <c r="AA89">
        <v>13.983000000000001</v>
      </c>
      <c r="AB89">
        <v>11.997</v>
      </c>
      <c r="AC89">
        <v>0</v>
      </c>
      <c r="AD89">
        <v>8.1902000000000008</v>
      </c>
      <c r="AE89">
        <v>49.436556000000003</v>
      </c>
      <c r="AF89">
        <v>17.748000000000001</v>
      </c>
      <c r="AG89">
        <v>19.864799999999999</v>
      </c>
      <c r="AH89">
        <v>21.780999999999999</v>
      </c>
      <c r="AI89">
        <v>0</v>
      </c>
      <c r="AJ89">
        <v>0</v>
      </c>
      <c r="AK89">
        <v>26.2683</v>
      </c>
      <c r="AL89">
        <v>13.363</v>
      </c>
      <c r="AM89">
        <v>10.557359999999999</v>
      </c>
      <c r="AN89">
        <v>0.61216000000000004</v>
      </c>
      <c r="AO89">
        <v>4.5570000000000004</v>
      </c>
      <c r="AP89">
        <v>6.4050000000000002</v>
      </c>
      <c r="AQ89">
        <v>60.039000000000001</v>
      </c>
      <c r="AR89">
        <v>22.08</v>
      </c>
      <c r="AS89">
        <v>20.178000000000001</v>
      </c>
      <c r="AT89">
        <v>20.001799999999999</v>
      </c>
      <c r="AU89">
        <v>0</v>
      </c>
      <c r="AV89">
        <v>0</v>
      </c>
      <c r="AW89">
        <v>5.43</v>
      </c>
      <c r="AX89">
        <v>21.92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2412.5578479999999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37.466999999999999</v>
      </c>
      <c r="G90">
        <v>21.72</v>
      </c>
      <c r="H90">
        <v>0</v>
      </c>
      <c r="I90">
        <v>32.880000000000003</v>
      </c>
      <c r="J90">
        <v>7.6719999999999997</v>
      </c>
      <c r="K90">
        <v>341.56456300000002</v>
      </c>
      <c r="L90">
        <v>462</v>
      </c>
      <c r="M90">
        <v>92</v>
      </c>
      <c r="N90">
        <v>58.59</v>
      </c>
      <c r="O90">
        <v>123.66562500000001</v>
      </c>
      <c r="P90">
        <v>103.5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418.77</v>
      </c>
      <c r="V90">
        <v>14.253199</v>
      </c>
      <c r="W90">
        <v>44.917999999999999</v>
      </c>
      <c r="X90">
        <v>49.171875</v>
      </c>
      <c r="Y90">
        <v>0</v>
      </c>
      <c r="Z90">
        <v>0</v>
      </c>
      <c r="AA90">
        <v>13.983000000000001</v>
      </c>
      <c r="AB90">
        <v>0</v>
      </c>
      <c r="AC90">
        <v>0</v>
      </c>
      <c r="AD90">
        <v>1.321</v>
      </c>
      <c r="AE90">
        <v>49.436556000000003</v>
      </c>
      <c r="AF90">
        <v>17.748000000000001</v>
      </c>
      <c r="AG90">
        <v>19.864799999999999</v>
      </c>
      <c r="AH90">
        <v>21.780999999999999</v>
      </c>
      <c r="AI90">
        <v>0</v>
      </c>
      <c r="AJ90">
        <v>0</v>
      </c>
      <c r="AK90">
        <v>26.2683</v>
      </c>
      <c r="AL90">
        <v>13.363</v>
      </c>
      <c r="AM90">
        <v>5.2786799999999996</v>
      </c>
      <c r="AN90">
        <v>0.61216000000000004</v>
      </c>
      <c r="AO90">
        <v>4.5570000000000004</v>
      </c>
      <c r="AP90">
        <v>6.4050000000000002</v>
      </c>
      <c r="AQ90">
        <v>46.62</v>
      </c>
      <c r="AR90">
        <v>22.08</v>
      </c>
      <c r="AS90">
        <v>20.178000000000001</v>
      </c>
      <c r="AT90">
        <v>20.001799999999999</v>
      </c>
      <c r="AU90">
        <v>0</v>
      </c>
      <c r="AV90">
        <v>0</v>
      </c>
      <c r="AW90">
        <v>5.43</v>
      </c>
      <c r="AX90">
        <v>21.92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2374.9939679999993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38.01</v>
      </c>
      <c r="G91">
        <v>21.72</v>
      </c>
      <c r="H91">
        <v>0</v>
      </c>
      <c r="I91">
        <v>32.880000000000003</v>
      </c>
      <c r="J91">
        <v>7.6719999999999997</v>
      </c>
      <c r="K91">
        <v>341.56456300000002</v>
      </c>
      <c r="L91">
        <v>462</v>
      </c>
      <c r="M91">
        <v>92</v>
      </c>
      <c r="N91">
        <v>58.59</v>
      </c>
      <c r="O91">
        <v>123.66562500000001</v>
      </c>
      <c r="P91">
        <v>103.5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418.77</v>
      </c>
      <c r="V91">
        <v>14.253199</v>
      </c>
      <c r="W91">
        <v>44.917999999999999</v>
      </c>
      <c r="X91">
        <v>49.171875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49.436556000000003</v>
      </c>
      <c r="AF91">
        <v>17.748000000000001</v>
      </c>
      <c r="AG91">
        <v>19.864799999999999</v>
      </c>
      <c r="AH91">
        <v>21.780999999999999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0.61216000000000004</v>
      </c>
      <c r="AO91">
        <v>4.5570000000000004</v>
      </c>
      <c r="AP91">
        <v>6.4050000000000002</v>
      </c>
      <c r="AQ91">
        <v>46.62</v>
      </c>
      <c r="AR91">
        <v>22.08</v>
      </c>
      <c r="AS91">
        <v>22.195799999999998</v>
      </c>
      <c r="AT91">
        <v>20.001799999999999</v>
      </c>
      <c r="AU91">
        <v>0</v>
      </c>
      <c r="AV91">
        <v>0</v>
      </c>
      <c r="AW91">
        <v>5.43</v>
      </c>
      <c r="AX91">
        <v>21.92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2358.2930879999994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38.01</v>
      </c>
      <c r="G92">
        <v>21.72</v>
      </c>
      <c r="H92">
        <v>0</v>
      </c>
      <c r="I92">
        <v>32.880000000000003</v>
      </c>
      <c r="J92">
        <v>7.6719999999999997</v>
      </c>
      <c r="K92">
        <v>341.56456300000002</v>
      </c>
      <c r="L92">
        <v>462</v>
      </c>
      <c r="M92">
        <v>92</v>
      </c>
      <c r="N92">
        <v>58.59</v>
      </c>
      <c r="O92">
        <v>123.66562500000001</v>
      </c>
      <c r="P92">
        <v>103.5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418.77</v>
      </c>
      <c r="V92">
        <v>14.253199</v>
      </c>
      <c r="W92">
        <v>44.917999999999999</v>
      </c>
      <c r="X92">
        <v>49.171875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49.436556000000003</v>
      </c>
      <c r="AF92">
        <v>8.8740000000000006</v>
      </c>
      <c r="AG92">
        <v>19.864799999999999</v>
      </c>
      <c r="AH92">
        <v>21.780999999999999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0.61216000000000004</v>
      </c>
      <c r="AO92">
        <v>4.5570000000000004</v>
      </c>
      <c r="AP92">
        <v>6.4050000000000002</v>
      </c>
      <c r="AQ92">
        <v>46.62</v>
      </c>
      <c r="AR92">
        <v>22.08</v>
      </c>
      <c r="AS92">
        <v>22.195799999999998</v>
      </c>
      <c r="AT92">
        <v>20.001799999999999</v>
      </c>
      <c r="AU92">
        <v>0</v>
      </c>
      <c r="AV92">
        <v>0</v>
      </c>
      <c r="AW92">
        <v>5.43</v>
      </c>
      <c r="AX92">
        <v>21.92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2349.4190879999996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38.01</v>
      </c>
      <c r="G93">
        <v>21.72</v>
      </c>
      <c r="H93">
        <v>0</v>
      </c>
      <c r="I93">
        <v>32.880000000000003</v>
      </c>
      <c r="J93">
        <v>7.6719999999999997</v>
      </c>
      <c r="K93">
        <v>341.56456300000002</v>
      </c>
      <c r="L93">
        <v>462</v>
      </c>
      <c r="M93">
        <v>92</v>
      </c>
      <c r="N93">
        <v>58.59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418.77</v>
      </c>
      <c r="V93">
        <v>14.253199</v>
      </c>
      <c r="W93">
        <v>44.917999999999999</v>
      </c>
      <c r="X93">
        <v>49.171875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49.436556000000003</v>
      </c>
      <c r="AF93">
        <v>8.8740000000000006</v>
      </c>
      <c r="AG93">
        <v>19.864799999999999</v>
      </c>
      <c r="AH93">
        <v>21.780999999999999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0.61216000000000004</v>
      </c>
      <c r="AO93">
        <v>4.5570000000000004</v>
      </c>
      <c r="AP93">
        <v>6.4050000000000002</v>
      </c>
      <c r="AQ93">
        <v>46.62</v>
      </c>
      <c r="AR93">
        <v>17.664000000000001</v>
      </c>
      <c r="AS93">
        <v>14.7972</v>
      </c>
      <c r="AT93">
        <v>20.001799999999999</v>
      </c>
      <c r="AU93">
        <v>0</v>
      </c>
      <c r="AV93">
        <v>0</v>
      </c>
      <c r="AW93">
        <v>5.43</v>
      </c>
      <c r="AX93">
        <v>21.92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2337.6044879999999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38.01</v>
      </c>
      <c r="G94">
        <v>21.72</v>
      </c>
      <c r="H94">
        <v>0</v>
      </c>
      <c r="I94">
        <v>32.880000000000003</v>
      </c>
      <c r="J94">
        <v>7.6719999999999997</v>
      </c>
      <c r="K94">
        <v>341.56456300000002</v>
      </c>
      <c r="L94">
        <v>462</v>
      </c>
      <c r="M94">
        <v>92</v>
      </c>
      <c r="N94">
        <v>58.59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418.77</v>
      </c>
      <c r="V94">
        <v>14.253199</v>
      </c>
      <c r="W94">
        <v>44.917999999999999</v>
      </c>
      <c r="X94">
        <v>49.171875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49.436556000000003</v>
      </c>
      <c r="AF94">
        <v>8.8740000000000006</v>
      </c>
      <c r="AG94">
        <v>19.864799999999999</v>
      </c>
      <c r="AH94">
        <v>21.780999999999999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0.61216000000000004</v>
      </c>
      <c r="AO94">
        <v>4.5570000000000004</v>
      </c>
      <c r="AP94">
        <v>6.4050000000000002</v>
      </c>
      <c r="AQ94">
        <v>31.122</v>
      </c>
      <c r="AR94">
        <v>17.664000000000001</v>
      </c>
      <c r="AS94">
        <v>14.7972</v>
      </c>
      <c r="AT94">
        <v>20.001799999999999</v>
      </c>
      <c r="AU94">
        <v>0</v>
      </c>
      <c r="AV94">
        <v>0</v>
      </c>
      <c r="AW94">
        <v>5.43</v>
      </c>
      <c r="AX94">
        <v>21.92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2322.1064879999999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38.01</v>
      </c>
      <c r="G95">
        <v>21.72</v>
      </c>
      <c r="H95">
        <v>0</v>
      </c>
      <c r="I95">
        <v>32.880000000000003</v>
      </c>
      <c r="J95">
        <v>7.6719999999999997</v>
      </c>
      <c r="K95">
        <v>341.56456300000002</v>
      </c>
      <c r="L95">
        <v>462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418.77</v>
      </c>
      <c r="V95">
        <v>14.253199</v>
      </c>
      <c r="W95">
        <v>44.917999999999999</v>
      </c>
      <c r="X95">
        <v>49.171875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19.864799999999999</v>
      </c>
      <c r="AH95">
        <v>21.780999999999999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0.61216000000000004</v>
      </c>
      <c r="AO95">
        <v>4.5570000000000004</v>
      </c>
      <c r="AP95">
        <v>6.4050000000000002</v>
      </c>
      <c r="AQ95">
        <v>31.122</v>
      </c>
      <c r="AR95">
        <v>13.247999999999999</v>
      </c>
      <c r="AS95">
        <v>14.7972</v>
      </c>
      <c r="AT95">
        <v>20.001799999999999</v>
      </c>
      <c r="AU95">
        <v>0</v>
      </c>
      <c r="AV95">
        <v>0</v>
      </c>
      <c r="AW95">
        <v>5.43</v>
      </c>
      <c r="AX95">
        <v>21.92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2302.2616359999993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38.01</v>
      </c>
      <c r="G96">
        <v>21.72</v>
      </c>
      <c r="H96">
        <v>0</v>
      </c>
      <c r="I96">
        <v>32.880000000000003</v>
      </c>
      <c r="J96">
        <v>7.6719999999999997</v>
      </c>
      <c r="K96">
        <v>341.56456300000002</v>
      </c>
      <c r="L96">
        <v>462</v>
      </c>
      <c r="M96">
        <v>92</v>
      </c>
      <c r="N96">
        <v>58.59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418.77</v>
      </c>
      <c r="V96">
        <v>14.253199</v>
      </c>
      <c r="W96">
        <v>44.917999999999999</v>
      </c>
      <c r="X96">
        <v>49.171875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19.864799999999999</v>
      </c>
      <c r="AH96">
        <v>21.780999999999999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0.61216000000000004</v>
      </c>
      <c r="AO96">
        <v>4.5570000000000004</v>
      </c>
      <c r="AP96">
        <v>6.4050000000000002</v>
      </c>
      <c r="AQ96">
        <v>31.122</v>
      </c>
      <c r="AR96">
        <v>13.247999999999999</v>
      </c>
      <c r="AS96">
        <v>14.7972</v>
      </c>
      <c r="AT96">
        <v>20.001799999999999</v>
      </c>
      <c r="AU96">
        <v>0</v>
      </c>
      <c r="AV96">
        <v>0</v>
      </c>
      <c r="AW96">
        <v>5.43</v>
      </c>
      <c r="AX96">
        <v>21.92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2302.2616359999993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38.01</v>
      </c>
      <c r="G97">
        <v>21.72</v>
      </c>
      <c r="H97">
        <v>0</v>
      </c>
      <c r="I97">
        <v>32.880000000000003</v>
      </c>
      <c r="J97">
        <v>7.6719999999999997</v>
      </c>
      <c r="K97">
        <v>341.56456300000002</v>
      </c>
      <c r="L97">
        <v>554.4</v>
      </c>
      <c r="M97">
        <v>92</v>
      </c>
      <c r="N97">
        <v>58.59</v>
      </c>
      <c r="O97">
        <v>123.66562500000001</v>
      </c>
      <c r="P97">
        <v>103.5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418.77</v>
      </c>
      <c r="V97">
        <v>14.253199</v>
      </c>
      <c r="W97">
        <v>44.917999999999999</v>
      </c>
      <c r="X97">
        <v>49.171875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19.864799999999999</v>
      </c>
      <c r="AH97">
        <v>21.780999999999999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0.61216000000000004</v>
      </c>
      <c r="AO97">
        <v>4.5570000000000004</v>
      </c>
      <c r="AP97">
        <v>6.4050000000000002</v>
      </c>
      <c r="AQ97">
        <v>31.122</v>
      </c>
      <c r="AR97">
        <v>13.247999999999999</v>
      </c>
      <c r="AS97">
        <v>14.7972</v>
      </c>
      <c r="AT97">
        <v>20.001799999999999</v>
      </c>
      <c r="AU97">
        <v>0</v>
      </c>
      <c r="AV97">
        <v>0</v>
      </c>
      <c r="AW97">
        <v>5.43</v>
      </c>
      <c r="AX97">
        <v>21.92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2394.6616359999994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38.01</v>
      </c>
      <c r="G98">
        <v>21.72</v>
      </c>
      <c r="H98">
        <v>0</v>
      </c>
      <c r="I98">
        <v>32.880000000000003</v>
      </c>
      <c r="J98">
        <v>7.6719999999999997</v>
      </c>
      <c r="K98">
        <v>341.56456300000002</v>
      </c>
      <c r="L98">
        <v>554.4</v>
      </c>
      <c r="M98">
        <v>92</v>
      </c>
      <c r="N98">
        <v>58.59</v>
      </c>
      <c r="O98">
        <v>123.66562500000001</v>
      </c>
      <c r="P98">
        <v>103.5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418.77</v>
      </c>
      <c r="V98">
        <v>14.253199</v>
      </c>
      <c r="W98">
        <v>44.917999999999999</v>
      </c>
      <c r="X98">
        <v>49.171875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19.864799999999999</v>
      </c>
      <c r="AH98">
        <v>21.780999999999999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0.61216000000000004</v>
      </c>
      <c r="AO98">
        <v>4.5570000000000004</v>
      </c>
      <c r="AP98">
        <v>6.4050000000000002</v>
      </c>
      <c r="AQ98">
        <v>31.122</v>
      </c>
      <c r="AR98">
        <v>13.247999999999999</v>
      </c>
      <c r="AS98">
        <v>14.7972</v>
      </c>
      <c r="AT98">
        <v>20.001799999999999</v>
      </c>
      <c r="AU98">
        <v>0</v>
      </c>
      <c r="AV98">
        <v>0</v>
      </c>
      <c r="AW98">
        <v>5.43</v>
      </c>
      <c r="AX98">
        <v>21.92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2394.6616359999994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0.93765000000000132</v>
      </c>
      <c r="E99">
        <f t="shared" si="2"/>
        <v>0</v>
      </c>
      <c r="F99">
        <f t="shared" si="2"/>
        <v>0.88536150000000036</v>
      </c>
      <c r="G99">
        <f t="shared" si="2"/>
        <v>0.52128000000000041</v>
      </c>
      <c r="H99">
        <f t="shared" si="2"/>
        <v>0</v>
      </c>
      <c r="I99">
        <f t="shared" si="2"/>
        <v>0.95352000000000103</v>
      </c>
      <c r="J99">
        <f t="shared" si="2"/>
        <v>0.63157000000000119</v>
      </c>
      <c r="K99">
        <f t="shared" si="2"/>
        <v>8.1975495120000001</v>
      </c>
      <c r="L99">
        <f t="shared" si="2"/>
        <v>11.087999999999999</v>
      </c>
      <c r="M99">
        <f t="shared" si="2"/>
        <v>2.2080000000000002</v>
      </c>
      <c r="N99">
        <f t="shared" si="2"/>
        <v>1.4061600000000019</v>
      </c>
      <c r="O99">
        <f t="shared" si="2"/>
        <v>2.936234156249995</v>
      </c>
      <c r="P99">
        <f t="shared" si="2"/>
        <v>2.484</v>
      </c>
      <c r="Q99">
        <f t="shared" si="2"/>
        <v>0.47963999999999901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9.9806174999999921</v>
      </c>
      <c r="V99">
        <f t="shared" si="2"/>
        <v>0.34207677599999992</v>
      </c>
      <c r="W99">
        <f t="shared" si="2"/>
        <v>1.0780320000000003</v>
      </c>
      <c r="X99">
        <f t="shared" si="2"/>
        <v>1.9668749999999999</v>
      </c>
      <c r="Y99">
        <f t="shared" si="2"/>
        <v>0</v>
      </c>
      <c r="Z99">
        <f t="shared" si="2"/>
        <v>8.7500600000000067E-2</v>
      </c>
      <c r="AA99">
        <f t="shared" si="2"/>
        <v>0.22119999999999998</v>
      </c>
      <c r="AB99">
        <f t="shared" si="2"/>
        <v>0.26106805000000005</v>
      </c>
      <c r="AC99">
        <f t="shared" si="2"/>
        <v>7.7490209999999976E-2</v>
      </c>
      <c r="AD99">
        <f t="shared" si="2"/>
        <v>0.202432682</v>
      </c>
      <c r="AE99">
        <f t="shared" si="2"/>
        <v>0.77004761900000041</v>
      </c>
      <c r="AF99">
        <f t="shared" si="2"/>
        <v>0.3394305000000003</v>
      </c>
      <c r="AG99">
        <f t="shared" si="2"/>
        <v>0.61628939999999977</v>
      </c>
      <c r="AH99">
        <f t="shared" si="2"/>
        <v>1.0985200000000006</v>
      </c>
      <c r="AI99">
        <f t="shared" si="2"/>
        <v>0.10478572200000003</v>
      </c>
      <c r="AJ99">
        <f t="shared" si="2"/>
        <v>0</v>
      </c>
      <c r="AK99">
        <f t="shared" si="2"/>
        <v>0.63043920000000031</v>
      </c>
      <c r="AL99">
        <f t="shared" si="2"/>
        <v>0.59813950000000027</v>
      </c>
      <c r="AM99">
        <f t="shared" si="2"/>
        <v>0.14660334000000005</v>
      </c>
      <c r="AN99">
        <f t="shared" si="2"/>
        <v>1.6757880000000031E-2</v>
      </c>
      <c r="AO99">
        <f t="shared" si="2"/>
        <v>0.10819200000000004</v>
      </c>
      <c r="AP99">
        <f t="shared" si="2"/>
        <v>0.17408789999999968</v>
      </c>
      <c r="AQ99">
        <f t="shared" si="2"/>
        <v>0.66527999999999954</v>
      </c>
      <c r="AR99">
        <f t="shared" si="2"/>
        <v>0.49900800000000045</v>
      </c>
      <c r="AS99">
        <f t="shared" si="2"/>
        <v>0.4091237459999999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0.27317800000000003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3.2805300000000033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58.524675833250001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341.56009999999998</v>
      </c>
      <c r="L3">
        <v>385</v>
      </c>
      <c r="M3">
        <v>92</v>
      </c>
      <c r="N3">
        <v>58.583700999999998</v>
      </c>
      <c r="O3">
        <v>123.66562500000001</v>
      </c>
      <c r="P3">
        <v>103.5</v>
      </c>
      <c r="Q3">
        <v>16.077500000000001</v>
      </c>
      <c r="R3">
        <v>24.454799999999999</v>
      </c>
      <c r="S3">
        <v>19.703099999999999</v>
      </c>
      <c r="T3">
        <v>0</v>
      </c>
      <c r="U3">
        <v>357.46875</v>
      </c>
      <c r="V3">
        <v>13.8781</v>
      </c>
      <c r="W3">
        <v>44.138599999999997</v>
      </c>
      <c r="X3">
        <v>97.169300000000007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41.331600000000002</v>
      </c>
      <c r="AH3">
        <v>22.728000000000002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0.78432999999999997</v>
      </c>
      <c r="AO3">
        <v>4.41</v>
      </c>
      <c r="AP3">
        <v>7.6859999999999999</v>
      </c>
      <c r="AQ3">
        <v>0</v>
      </c>
      <c r="AR3">
        <v>44.16</v>
      </c>
      <c r="AS3">
        <v>31.897382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0.59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1933.5708959999997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341.56009999999998</v>
      </c>
      <c r="L4">
        <v>385</v>
      </c>
      <c r="M4">
        <v>92</v>
      </c>
      <c r="N4">
        <v>58.59</v>
      </c>
      <c r="O4">
        <v>123.66562500000001</v>
      </c>
      <c r="P4">
        <v>103.5</v>
      </c>
      <c r="Q4">
        <v>16.077500000000001</v>
      </c>
      <c r="R4">
        <v>24.454799999999999</v>
      </c>
      <c r="S4">
        <v>19.703099999999999</v>
      </c>
      <c r="T4">
        <v>0</v>
      </c>
      <c r="U4">
        <v>369.31201199999998</v>
      </c>
      <c r="V4">
        <v>13.8781</v>
      </c>
      <c r="W4">
        <v>44.138599999999997</v>
      </c>
      <c r="X4">
        <v>97.169300000000007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41.331600000000002</v>
      </c>
      <c r="AH4">
        <v>22.728000000000002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0.78432999999999997</v>
      </c>
      <c r="AO4">
        <v>4.41</v>
      </c>
      <c r="AP4">
        <v>7.6859999999999999</v>
      </c>
      <c r="AQ4">
        <v>0</v>
      </c>
      <c r="AR4">
        <v>44.16</v>
      </c>
      <c r="AS4">
        <v>31.897382</v>
      </c>
      <c r="AT4">
        <v>20.000004000000001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1944.8304569999998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341.56009999999998</v>
      </c>
      <c r="L5">
        <v>415.8</v>
      </c>
      <c r="M5">
        <v>92</v>
      </c>
      <c r="N5">
        <v>58.59</v>
      </c>
      <c r="O5">
        <v>123.66562500000001</v>
      </c>
      <c r="P5">
        <v>103.5</v>
      </c>
      <c r="Q5">
        <v>16.077500000000001</v>
      </c>
      <c r="R5">
        <v>24.454799999999999</v>
      </c>
      <c r="S5">
        <v>19.703099999999999</v>
      </c>
      <c r="T5">
        <v>0</v>
      </c>
      <c r="U5">
        <v>376.09375</v>
      </c>
      <c r="V5">
        <v>13.8781</v>
      </c>
      <c r="W5">
        <v>44.138599999999997</v>
      </c>
      <c r="X5">
        <v>97.169300000000007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41.331600000000002</v>
      </c>
      <c r="AH5">
        <v>22.728000000000002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0.78432999999999997</v>
      </c>
      <c r="AO5">
        <v>4.41</v>
      </c>
      <c r="AP5">
        <v>12.169499999999999</v>
      </c>
      <c r="AQ5">
        <v>0</v>
      </c>
      <c r="AR5">
        <v>13.247999999999999</v>
      </c>
      <c r="AS5">
        <v>31.897382</v>
      </c>
      <c r="AT5">
        <v>20.000004000000001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1955.9836950000001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341.56009999999998</v>
      </c>
      <c r="L6">
        <v>415.8</v>
      </c>
      <c r="M6">
        <v>92</v>
      </c>
      <c r="N6">
        <v>58.59</v>
      </c>
      <c r="O6">
        <v>123.66562500000001</v>
      </c>
      <c r="P6">
        <v>103.5</v>
      </c>
      <c r="Q6">
        <v>16.077500000000001</v>
      </c>
      <c r="R6">
        <v>24.454799999999999</v>
      </c>
      <c r="S6">
        <v>19.703099999999999</v>
      </c>
      <c r="T6">
        <v>0</v>
      </c>
      <c r="U6">
        <v>381.71875</v>
      </c>
      <c r="V6">
        <v>13.8781</v>
      </c>
      <c r="W6">
        <v>44.138599999999997</v>
      </c>
      <c r="X6">
        <v>97.169300000000007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41.331600000000002</v>
      </c>
      <c r="AH6">
        <v>22.728000000000002</v>
      </c>
      <c r="AI6">
        <v>0</v>
      </c>
      <c r="AJ6">
        <v>0</v>
      </c>
      <c r="AK6">
        <v>26.2683</v>
      </c>
      <c r="AL6">
        <v>24.402000000000001</v>
      </c>
      <c r="AM6">
        <v>0</v>
      </c>
      <c r="AN6">
        <v>0.78432999999999997</v>
      </c>
      <c r="AO6">
        <v>4.41</v>
      </c>
      <c r="AP6">
        <v>12.169499999999999</v>
      </c>
      <c r="AQ6">
        <v>0</v>
      </c>
      <c r="AR6">
        <v>13.247999999999999</v>
      </c>
      <c r="AS6">
        <v>31.897382</v>
      </c>
      <c r="AT6">
        <v>17.228038000000002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1969.8757290000001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306.925298</v>
      </c>
      <c r="L7">
        <v>341</v>
      </c>
      <c r="M7">
        <v>92</v>
      </c>
      <c r="N7">
        <v>58.59</v>
      </c>
      <c r="O7">
        <v>123.66562500000001</v>
      </c>
      <c r="P7">
        <v>103.5</v>
      </c>
      <c r="Q7">
        <v>9.94</v>
      </c>
      <c r="R7">
        <v>21.059100000000001</v>
      </c>
      <c r="S7">
        <v>13</v>
      </c>
      <c r="T7">
        <v>0</v>
      </c>
      <c r="U7">
        <v>388.125</v>
      </c>
      <c r="V7">
        <v>10.258599999999999</v>
      </c>
      <c r="W7">
        <v>44.138599999999997</v>
      </c>
      <c r="X7">
        <v>97.169300000000007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41.331600000000002</v>
      </c>
      <c r="AH7">
        <v>22.728000000000002</v>
      </c>
      <c r="AI7">
        <v>0</v>
      </c>
      <c r="AJ7">
        <v>0</v>
      </c>
      <c r="AK7">
        <v>26.2683</v>
      </c>
      <c r="AL7">
        <v>69.72</v>
      </c>
      <c r="AM7">
        <v>0</v>
      </c>
      <c r="AN7">
        <v>0.78432999999999997</v>
      </c>
      <c r="AO7">
        <v>4.41</v>
      </c>
      <c r="AP7">
        <v>12.169499999999999</v>
      </c>
      <c r="AQ7">
        <v>0</v>
      </c>
      <c r="AR7">
        <v>13.247999999999999</v>
      </c>
      <c r="AS7">
        <v>31.897382</v>
      </c>
      <c r="AT7">
        <v>17.551271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1892.6326099999999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299.48320000000001</v>
      </c>
      <c r="L8">
        <v>341</v>
      </c>
      <c r="M8">
        <v>92</v>
      </c>
      <c r="N8">
        <v>58.59</v>
      </c>
      <c r="O8">
        <v>123.66562500000001</v>
      </c>
      <c r="P8">
        <v>103.5</v>
      </c>
      <c r="Q8">
        <v>9.94</v>
      </c>
      <c r="R8">
        <v>21.059100000000001</v>
      </c>
      <c r="S8">
        <v>12.91</v>
      </c>
      <c r="T8">
        <v>0</v>
      </c>
      <c r="U8">
        <v>393.75</v>
      </c>
      <c r="V8">
        <v>10.258599999999999</v>
      </c>
      <c r="W8">
        <v>44.138599999999997</v>
      </c>
      <c r="X8">
        <v>97.169300000000007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41.331600000000002</v>
      </c>
      <c r="AH8">
        <v>22.728000000000002</v>
      </c>
      <c r="AI8">
        <v>0</v>
      </c>
      <c r="AJ8">
        <v>0</v>
      </c>
      <c r="AK8">
        <v>26.2683</v>
      </c>
      <c r="AL8">
        <v>69.72</v>
      </c>
      <c r="AM8">
        <v>0</v>
      </c>
      <c r="AN8">
        <v>0.78432999999999997</v>
      </c>
      <c r="AO8">
        <v>4.41</v>
      </c>
      <c r="AP8">
        <v>12.169499999999999</v>
      </c>
      <c r="AQ8">
        <v>0</v>
      </c>
      <c r="AR8">
        <v>13.247999999999999</v>
      </c>
      <c r="AS8">
        <v>31.897382</v>
      </c>
      <c r="AT8">
        <v>14.623523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1887.7977639999999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299.48320000000001</v>
      </c>
      <c r="L9">
        <v>341</v>
      </c>
      <c r="M9">
        <v>92</v>
      </c>
      <c r="N9">
        <v>58.59</v>
      </c>
      <c r="O9">
        <v>123.66562500000001</v>
      </c>
      <c r="P9">
        <v>103.5</v>
      </c>
      <c r="Q9">
        <v>9.94</v>
      </c>
      <c r="R9">
        <v>21.059100000000001</v>
      </c>
      <c r="S9">
        <v>12.91</v>
      </c>
      <c r="T9">
        <v>0</v>
      </c>
      <c r="U9">
        <v>399.375</v>
      </c>
      <c r="V9">
        <v>10.258599999999999</v>
      </c>
      <c r="W9">
        <v>44.138599999999997</v>
      </c>
      <c r="X9">
        <v>97.169300000000007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41.331600000000002</v>
      </c>
      <c r="AH9">
        <v>22.728000000000002</v>
      </c>
      <c r="AI9">
        <v>0</v>
      </c>
      <c r="AJ9">
        <v>0</v>
      </c>
      <c r="AK9">
        <v>26.2683</v>
      </c>
      <c r="AL9">
        <v>69.72</v>
      </c>
      <c r="AM9">
        <v>0</v>
      </c>
      <c r="AN9">
        <v>0.78432999999999997</v>
      </c>
      <c r="AO9">
        <v>4.41</v>
      </c>
      <c r="AP9">
        <v>6.6612</v>
      </c>
      <c r="AQ9">
        <v>0</v>
      </c>
      <c r="AR9">
        <v>13.247999999999999</v>
      </c>
      <c r="AS9">
        <v>12.1068</v>
      </c>
      <c r="AT9">
        <v>13.793976000000001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1867.2943349999998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299.48320000000001</v>
      </c>
      <c r="L10">
        <v>341</v>
      </c>
      <c r="M10">
        <v>92</v>
      </c>
      <c r="N10">
        <v>58.59</v>
      </c>
      <c r="O10">
        <v>123.66562500000001</v>
      </c>
      <c r="P10">
        <v>103.5</v>
      </c>
      <c r="Q10">
        <v>9.94</v>
      </c>
      <c r="R10">
        <v>20.959099999999999</v>
      </c>
      <c r="S10">
        <v>12.91</v>
      </c>
      <c r="T10">
        <v>0</v>
      </c>
      <c r="U10">
        <v>405</v>
      </c>
      <c r="V10">
        <v>10.258599999999999</v>
      </c>
      <c r="W10">
        <v>44.138599999999997</v>
      </c>
      <c r="X10">
        <v>97.169300000000007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41.331600000000002</v>
      </c>
      <c r="AH10">
        <v>22.728000000000002</v>
      </c>
      <c r="AI10">
        <v>0</v>
      </c>
      <c r="AJ10">
        <v>0</v>
      </c>
      <c r="AK10">
        <v>26.2683</v>
      </c>
      <c r="AL10">
        <v>69.72</v>
      </c>
      <c r="AM10">
        <v>0</v>
      </c>
      <c r="AN10">
        <v>0.78432999999999997</v>
      </c>
      <c r="AO10">
        <v>4.41</v>
      </c>
      <c r="AP10">
        <v>6.6612</v>
      </c>
      <c r="AQ10">
        <v>0</v>
      </c>
      <c r="AR10">
        <v>13.247999999999999</v>
      </c>
      <c r="AS10">
        <v>10.7616</v>
      </c>
      <c r="AT10">
        <v>14.115333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1872.8954919999999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299.48320000000001</v>
      </c>
      <c r="L11">
        <v>341</v>
      </c>
      <c r="M11">
        <v>92</v>
      </c>
      <c r="N11">
        <v>58.59</v>
      </c>
      <c r="O11">
        <v>123.66562500000001</v>
      </c>
      <c r="P11">
        <v>103.5</v>
      </c>
      <c r="Q11">
        <v>9.94</v>
      </c>
      <c r="R11">
        <v>20.959099999999999</v>
      </c>
      <c r="S11">
        <v>12.91</v>
      </c>
      <c r="T11">
        <v>0</v>
      </c>
      <c r="U11">
        <v>410.625</v>
      </c>
      <c r="V11">
        <v>10.258599999999999</v>
      </c>
      <c r="W11">
        <v>37.728900000000003</v>
      </c>
      <c r="X11">
        <v>97.169300000000007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41.331600000000002</v>
      </c>
      <c r="AH11">
        <v>22.728000000000002</v>
      </c>
      <c r="AI11">
        <v>0</v>
      </c>
      <c r="AJ11">
        <v>0</v>
      </c>
      <c r="AK11">
        <v>26.2683</v>
      </c>
      <c r="AL11">
        <v>13.363</v>
      </c>
      <c r="AM11">
        <v>0</v>
      </c>
      <c r="AN11">
        <v>0.78432999999999997</v>
      </c>
      <c r="AO11">
        <v>4.41</v>
      </c>
      <c r="AP11">
        <v>6.6612</v>
      </c>
      <c r="AQ11">
        <v>0</v>
      </c>
      <c r="AR11">
        <v>13.247999999999999</v>
      </c>
      <c r="AS11">
        <v>10.7616</v>
      </c>
      <c r="AT11">
        <v>13.70801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1820.7672690000002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299.48320000000001</v>
      </c>
      <c r="L12">
        <v>341</v>
      </c>
      <c r="M12">
        <v>92</v>
      </c>
      <c r="N12">
        <v>58.59</v>
      </c>
      <c r="O12">
        <v>123.66562500000001</v>
      </c>
      <c r="P12">
        <v>103.5</v>
      </c>
      <c r="Q12">
        <v>9.94</v>
      </c>
      <c r="R12">
        <v>20.959099999999999</v>
      </c>
      <c r="S12">
        <v>12.91</v>
      </c>
      <c r="T12">
        <v>0</v>
      </c>
      <c r="U12">
        <v>416.25</v>
      </c>
      <c r="V12">
        <v>10.258599999999999</v>
      </c>
      <c r="W12">
        <v>37.728900000000003</v>
      </c>
      <c r="X12">
        <v>97.169300000000007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41.331600000000002</v>
      </c>
      <c r="AH12">
        <v>22.728000000000002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0.78432999999999997</v>
      </c>
      <c r="AO12">
        <v>4.41</v>
      </c>
      <c r="AP12">
        <v>6.6612</v>
      </c>
      <c r="AQ12">
        <v>0</v>
      </c>
      <c r="AR12">
        <v>13.247999999999999</v>
      </c>
      <c r="AS12">
        <v>10.7616</v>
      </c>
      <c r="AT12">
        <v>14.508381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1827.1926400000002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299.48320000000001</v>
      </c>
      <c r="L13">
        <v>341</v>
      </c>
      <c r="M13">
        <v>92</v>
      </c>
      <c r="N13">
        <v>58.59</v>
      </c>
      <c r="O13">
        <v>123.66562500000001</v>
      </c>
      <c r="P13">
        <v>103.5</v>
      </c>
      <c r="Q13">
        <v>9.94</v>
      </c>
      <c r="R13">
        <v>20.959099999999999</v>
      </c>
      <c r="S13">
        <v>12.91</v>
      </c>
      <c r="T13">
        <v>0</v>
      </c>
      <c r="U13">
        <v>418.77</v>
      </c>
      <c r="V13">
        <v>10.258599999999999</v>
      </c>
      <c r="W13">
        <v>37.728900000000003</v>
      </c>
      <c r="X13">
        <v>97.169300000000007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41.331600000000002</v>
      </c>
      <c r="AH13">
        <v>22.728000000000002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0.78432999999999997</v>
      </c>
      <c r="AO13">
        <v>4.41</v>
      </c>
      <c r="AP13">
        <v>6.6612</v>
      </c>
      <c r="AQ13">
        <v>0</v>
      </c>
      <c r="AR13">
        <v>44.16</v>
      </c>
      <c r="AS13">
        <v>10.7616</v>
      </c>
      <c r="AT13">
        <v>16.014403999999999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1862.1306630000001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299.48320000000001</v>
      </c>
      <c r="L14">
        <v>341</v>
      </c>
      <c r="M14">
        <v>92</v>
      </c>
      <c r="N14">
        <v>58.59</v>
      </c>
      <c r="O14">
        <v>123.66562500000001</v>
      </c>
      <c r="P14">
        <v>103.5</v>
      </c>
      <c r="Q14">
        <v>9.94</v>
      </c>
      <c r="R14">
        <v>20.959099999999999</v>
      </c>
      <c r="S14">
        <v>12.91</v>
      </c>
      <c r="T14">
        <v>0</v>
      </c>
      <c r="U14">
        <v>418.77</v>
      </c>
      <c r="V14">
        <v>10.258599999999999</v>
      </c>
      <c r="W14">
        <v>37.728900000000003</v>
      </c>
      <c r="X14">
        <v>97.169300000000007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41.331600000000002</v>
      </c>
      <c r="AH14">
        <v>22.728000000000002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0.78432999999999997</v>
      </c>
      <c r="AO14">
        <v>4.41</v>
      </c>
      <c r="AP14">
        <v>6.6612</v>
      </c>
      <c r="AQ14">
        <v>0</v>
      </c>
      <c r="AR14">
        <v>44.16</v>
      </c>
      <c r="AS14">
        <v>10.7616</v>
      </c>
      <c r="AT14">
        <v>17.425916000000001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1863.542175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299.48320000000001</v>
      </c>
      <c r="L15">
        <v>341</v>
      </c>
      <c r="M15">
        <v>92</v>
      </c>
      <c r="N15">
        <v>58.59</v>
      </c>
      <c r="O15">
        <v>123.66562500000001</v>
      </c>
      <c r="P15">
        <v>103.5</v>
      </c>
      <c r="Q15">
        <v>9.94</v>
      </c>
      <c r="R15">
        <v>20.959099999999999</v>
      </c>
      <c r="S15">
        <v>12.91</v>
      </c>
      <c r="T15">
        <v>0</v>
      </c>
      <c r="U15">
        <v>418.77</v>
      </c>
      <c r="V15">
        <v>10.258599999999999</v>
      </c>
      <c r="W15">
        <v>37.728900000000003</v>
      </c>
      <c r="X15">
        <v>97.169300000000007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41.331600000000002</v>
      </c>
      <c r="AH15">
        <v>22.728000000000002</v>
      </c>
      <c r="AI15">
        <v>0</v>
      </c>
      <c r="AJ15">
        <v>0</v>
      </c>
      <c r="AK15">
        <v>26.2683</v>
      </c>
      <c r="AL15">
        <v>24.402000000000001</v>
      </c>
      <c r="AM15">
        <v>0</v>
      </c>
      <c r="AN15">
        <v>0.78432999999999997</v>
      </c>
      <c r="AO15">
        <v>4.41</v>
      </c>
      <c r="AP15">
        <v>6.6612</v>
      </c>
      <c r="AQ15">
        <v>0</v>
      </c>
      <c r="AR15">
        <v>15.456</v>
      </c>
      <c r="AS15">
        <v>10.7616</v>
      </c>
      <c r="AT15">
        <v>17.667975999999999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1846.1192349999999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299.48320000000001</v>
      </c>
      <c r="L16">
        <v>341</v>
      </c>
      <c r="M16">
        <v>92</v>
      </c>
      <c r="N16">
        <v>58.59</v>
      </c>
      <c r="O16">
        <v>123.66562500000001</v>
      </c>
      <c r="P16">
        <v>103.5</v>
      </c>
      <c r="Q16">
        <v>9.94</v>
      </c>
      <c r="R16">
        <v>20.959099999999999</v>
      </c>
      <c r="S16">
        <v>12.91</v>
      </c>
      <c r="T16">
        <v>0</v>
      </c>
      <c r="U16">
        <v>418.77</v>
      </c>
      <c r="V16">
        <v>10.258599999999999</v>
      </c>
      <c r="W16">
        <v>37.728900000000003</v>
      </c>
      <c r="X16">
        <v>97.169300000000007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41.331600000000002</v>
      </c>
      <c r="AH16">
        <v>22.728000000000002</v>
      </c>
      <c r="AI16">
        <v>0</v>
      </c>
      <c r="AJ16">
        <v>0</v>
      </c>
      <c r="AK16">
        <v>26.2683</v>
      </c>
      <c r="AL16">
        <v>24.402000000000001</v>
      </c>
      <c r="AM16">
        <v>0</v>
      </c>
      <c r="AN16">
        <v>0.78432999999999997</v>
      </c>
      <c r="AO16">
        <v>4.41</v>
      </c>
      <c r="AP16">
        <v>6.6612</v>
      </c>
      <c r="AQ16">
        <v>0</v>
      </c>
      <c r="AR16">
        <v>15.456</v>
      </c>
      <c r="AS16">
        <v>10.7616</v>
      </c>
      <c r="AT16">
        <v>17.950987000000001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1846.4022459999999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299.48320000000001</v>
      </c>
      <c r="L17">
        <v>341</v>
      </c>
      <c r="M17">
        <v>92</v>
      </c>
      <c r="N17">
        <v>58.59</v>
      </c>
      <c r="O17">
        <v>123.66562500000001</v>
      </c>
      <c r="P17">
        <v>103.5</v>
      </c>
      <c r="Q17">
        <v>9.94</v>
      </c>
      <c r="R17">
        <v>20.959099999999999</v>
      </c>
      <c r="S17">
        <v>12.91</v>
      </c>
      <c r="T17">
        <v>0</v>
      </c>
      <c r="U17">
        <v>418.77</v>
      </c>
      <c r="V17">
        <v>10.258599999999999</v>
      </c>
      <c r="W17">
        <v>37.728900000000003</v>
      </c>
      <c r="X17">
        <v>97.169300000000007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41.331600000000002</v>
      </c>
      <c r="AH17">
        <v>22.728000000000002</v>
      </c>
      <c r="AI17">
        <v>0</v>
      </c>
      <c r="AJ17">
        <v>0</v>
      </c>
      <c r="AK17">
        <v>26.2683</v>
      </c>
      <c r="AL17">
        <v>24.402000000000001</v>
      </c>
      <c r="AM17">
        <v>0</v>
      </c>
      <c r="AN17">
        <v>0.78432999999999997</v>
      </c>
      <c r="AO17">
        <v>4.41</v>
      </c>
      <c r="AP17">
        <v>6.6612</v>
      </c>
      <c r="AQ17">
        <v>0</v>
      </c>
      <c r="AR17">
        <v>15.456</v>
      </c>
      <c r="AS17">
        <v>10.7616</v>
      </c>
      <c r="AT17">
        <v>18.145948000000001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1846.597207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299.48320000000001</v>
      </c>
      <c r="L18">
        <v>341</v>
      </c>
      <c r="M18">
        <v>92</v>
      </c>
      <c r="N18">
        <v>58.59</v>
      </c>
      <c r="O18">
        <v>123.66562500000001</v>
      </c>
      <c r="P18">
        <v>103.5</v>
      </c>
      <c r="Q18">
        <v>9.94</v>
      </c>
      <c r="R18">
        <v>20.959099999999999</v>
      </c>
      <c r="S18">
        <v>12.91</v>
      </c>
      <c r="T18">
        <v>0</v>
      </c>
      <c r="U18">
        <v>418.77</v>
      </c>
      <c r="V18">
        <v>10.258599999999999</v>
      </c>
      <c r="W18">
        <v>37.728900000000003</v>
      </c>
      <c r="X18">
        <v>97.169300000000007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41.331600000000002</v>
      </c>
      <c r="AH18">
        <v>22.728000000000002</v>
      </c>
      <c r="AI18">
        <v>0</v>
      </c>
      <c r="AJ18">
        <v>0</v>
      </c>
      <c r="AK18">
        <v>26.2683</v>
      </c>
      <c r="AL18">
        <v>24.402000000000001</v>
      </c>
      <c r="AM18">
        <v>0</v>
      </c>
      <c r="AN18">
        <v>0.78432999999999997</v>
      </c>
      <c r="AO18">
        <v>4.41</v>
      </c>
      <c r="AP18">
        <v>6.6612</v>
      </c>
      <c r="AQ18">
        <v>0</v>
      </c>
      <c r="AR18">
        <v>15.456</v>
      </c>
      <c r="AS18">
        <v>10.7616</v>
      </c>
      <c r="AT18">
        <v>17.38955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1845.840809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299.48320000000001</v>
      </c>
      <c r="L19">
        <v>341</v>
      </c>
      <c r="M19">
        <v>92</v>
      </c>
      <c r="N19">
        <v>58.59</v>
      </c>
      <c r="O19">
        <v>123.66562500000001</v>
      </c>
      <c r="P19">
        <v>103.5</v>
      </c>
      <c r="Q19">
        <v>9.94</v>
      </c>
      <c r="R19">
        <v>20.959099999999999</v>
      </c>
      <c r="S19">
        <v>12.91</v>
      </c>
      <c r="T19">
        <v>0</v>
      </c>
      <c r="U19">
        <v>418.77</v>
      </c>
      <c r="V19">
        <v>10.258599999999999</v>
      </c>
      <c r="W19">
        <v>37.728900000000003</v>
      </c>
      <c r="X19">
        <v>97.169300000000007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32.957704</v>
      </c>
      <c r="AF19">
        <v>8.8740000000000006</v>
      </c>
      <c r="AG19">
        <v>41.331600000000002</v>
      </c>
      <c r="AH19">
        <v>22.728000000000002</v>
      </c>
      <c r="AI19">
        <v>0</v>
      </c>
      <c r="AJ19">
        <v>0</v>
      </c>
      <c r="AK19">
        <v>26.2683</v>
      </c>
      <c r="AL19">
        <v>24.402000000000001</v>
      </c>
      <c r="AM19">
        <v>0</v>
      </c>
      <c r="AN19">
        <v>0.78432999999999997</v>
      </c>
      <c r="AO19">
        <v>4.41</v>
      </c>
      <c r="AP19">
        <v>6.6612</v>
      </c>
      <c r="AQ19">
        <v>0</v>
      </c>
      <c r="AR19">
        <v>15.456</v>
      </c>
      <c r="AS19">
        <v>10.7616</v>
      </c>
      <c r="AT19">
        <v>19.498169999999998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1841.428629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299.48320000000001</v>
      </c>
      <c r="L20">
        <v>341</v>
      </c>
      <c r="M20">
        <v>92</v>
      </c>
      <c r="N20">
        <v>58.59</v>
      </c>
      <c r="O20">
        <v>123.66562500000001</v>
      </c>
      <c r="P20">
        <v>103.5</v>
      </c>
      <c r="Q20">
        <v>9.94</v>
      </c>
      <c r="R20">
        <v>20.959099999999999</v>
      </c>
      <c r="S20">
        <v>12.91</v>
      </c>
      <c r="T20">
        <v>0</v>
      </c>
      <c r="U20">
        <v>418.77</v>
      </c>
      <c r="V20">
        <v>10.258599999999999</v>
      </c>
      <c r="W20">
        <v>37.728900000000003</v>
      </c>
      <c r="X20">
        <v>97.169300000000007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32.957704</v>
      </c>
      <c r="AF20">
        <v>8.8740000000000006</v>
      </c>
      <c r="AG20">
        <v>41.331600000000002</v>
      </c>
      <c r="AH20">
        <v>22.728000000000002</v>
      </c>
      <c r="AI20">
        <v>0</v>
      </c>
      <c r="AJ20">
        <v>0</v>
      </c>
      <c r="AK20">
        <v>26.2683</v>
      </c>
      <c r="AL20">
        <v>24.402000000000001</v>
      </c>
      <c r="AM20">
        <v>0</v>
      </c>
      <c r="AN20">
        <v>0.78432999999999997</v>
      </c>
      <c r="AO20">
        <v>4.41</v>
      </c>
      <c r="AP20">
        <v>6.6612</v>
      </c>
      <c r="AQ20">
        <v>0</v>
      </c>
      <c r="AR20">
        <v>15.456</v>
      </c>
      <c r="AS20">
        <v>10.7616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1841.9304629999999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299.48320000000001</v>
      </c>
      <c r="L21">
        <v>341</v>
      </c>
      <c r="M21">
        <v>92</v>
      </c>
      <c r="N21">
        <v>58.59</v>
      </c>
      <c r="O21">
        <v>123.66562500000001</v>
      </c>
      <c r="P21">
        <v>103.5</v>
      </c>
      <c r="Q21">
        <v>9.94</v>
      </c>
      <c r="R21">
        <v>20.959099999999999</v>
      </c>
      <c r="S21">
        <v>12.91</v>
      </c>
      <c r="T21">
        <v>0</v>
      </c>
      <c r="U21">
        <v>418.77</v>
      </c>
      <c r="V21">
        <v>10.258599999999999</v>
      </c>
      <c r="W21">
        <v>37.728900000000003</v>
      </c>
      <c r="X21">
        <v>97.169300000000007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32.957704</v>
      </c>
      <c r="AF21">
        <v>8.8740000000000006</v>
      </c>
      <c r="AG21">
        <v>41.331600000000002</v>
      </c>
      <c r="AH21">
        <v>22.728000000000002</v>
      </c>
      <c r="AI21">
        <v>0</v>
      </c>
      <c r="AJ21">
        <v>0</v>
      </c>
      <c r="AK21">
        <v>26.2683</v>
      </c>
      <c r="AL21">
        <v>24.402000000000001</v>
      </c>
      <c r="AM21">
        <v>0</v>
      </c>
      <c r="AN21">
        <v>0.78432999999999997</v>
      </c>
      <c r="AO21">
        <v>4.41</v>
      </c>
      <c r="AP21">
        <v>6.6612</v>
      </c>
      <c r="AQ21">
        <v>0</v>
      </c>
      <c r="AR21">
        <v>11.04</v>
      </c>
      <c r="AS21">
        <v>10.7616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1837.514463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299.48320000000001</v>
      </c>
      <c r="L22">
        <v>341</v>
      </c>
      <c r="M22">
        <v>92</v>
      </c>
      <c r="N22">
        <v>58.59</v>
      </c>
      <c r="O22">
        <v>123.66562500000001</v>
      </c>
      <c r="P22">
        <v>103.5</v>
      </c>
      <c r="Q22">
        <v>9.94</v>
      </c>
      <c r="R22">
        <v>20.959099999999999</v>
      </c>
      <c r="S22">
        <v>12.91</v>
      </c>
      <c r="T22">
        <v>0</v>
      </c>
      <c r="U22">
        <v>418.77</v>
      </c>
      <c r="V22">
        <v>13.8781</v>
      </c>
      <c r="W22">
        <v>44.138599999999997</v>
      </c>
      <c r="X22">
        <v>97.169300000000007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41.331600000000002</v>
      </c>
      <c r="AH22">
        <v>22.728000000000002</v>
      </c>
      <c r="AI22">
        <v>0</v>
      </c>
      <c r="AJ22">
        <v>0</v>
      </c>
      <c r="AK22">
        <v>26.2683</v>
      </c>
      <c r="AL22">
        <v>24.402000000000001</v>
      </c>
      <c r="AM22">
        <v>0</v>
      </c>
      <c r="AN22">
        <v>0.78432999999999997</v>
      </c>
      <c r="AO22">
        <v>4.41</v>
      </c>
      <c r="AP22">
        <v>6.6612</v>
      </c>
      <c r="AQ22">
        <v>0</v>
      </c>
      <c r="AR22">
        <v>11.04</v>
      </c>
      <c r="AS22">
        <v>10.7616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1860.6070629999999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299.48320000000001</v>
      </c>
      <c r="L23">
        <v>341</v>
      </c>
      <c r="M23">
        <v>92</v>
      </c>
      <c r="N23">
        <v>58.59</v>
      </c>
      <c r="O23">
        <v>123.66562500000001</v>
      </c>
      <c r="P23">
        <v>103.5</v>
      </c>
      <c r="Q23">
        <v>9.94</v>
      </c>
      <c r="R23">
        <v>20.959099999999999</v>
      </c>
      <c r="S23">
        <v>12.91</v>
      </c>
      <c r="T23">
        <v>0</v>
      </c>
      <c r="U23">
        <v>418.77</v>
      </c>
      <c r="V23">
        <v>13.8781</v>
      </c>
      <c r="W23">
        <v>44.138599999999997</v>
      </c>
      <c r="X23">
        <v>97.169300000000007</v>
      </c>
      <c r="Y23">
        <v>0</v>
      </c>
      <c r="Z23">
        <v>0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41.331600000000002</v>
      </c>
      <c r="AH23">
        <v>22.728000000000002</v>
      </c>
      <c r="AI23">
        <v>0</v>
      </c>
      <c r="AJ23">
        <v>0</v>
      </c>
      <c r="AK23">
        <v>26.2683</v>
      </c>
      <c r="AL23">
        <v>24.402000000000001</v>
      </c>
      <c r="AM23">
        <v>4.2656000000000001</v>
      </c>
      <c r="AN23">
        <v>0.78432999999999997</v>
      </c>
      <c r="AO23">
        <v>4.41</v>
      </c>
      <c r="AP23">
        <v>6.6612</v>
      </c>
      <c r="AQ23">
        <v>0</v>
      </c>
      <c r="AR23">
        <v>11.04</v>
      </c>
      <c r="AS23">
        <v>12.1068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1866.3245029999998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339.09339</v>
      </c>
      <c r="L24">
        <v>341</v>
      </c>
      <c r="M24">
        <v>92</v>
      </c>
      <c r="N24">
        <v>58.59</v>
      </c>
      <c r="O24">
        <v>123.66562500000001</v>
      </c>
      <c r="P24">
        <v>103.5</v>
      </c>
      <c r="Q24">
        <v>9.94</v>
      </c>
      <c r="R24">
        <v>24.452873</v>
      </c>
      <c r="S24">
        <v>12.91</v>
      </c>
      <c r="T24">
        <v>0</v>
      </c>
      <c r="U24">
        <v>418.77</v>
      </c>
      <c r="V24">
        <v>13.8781</v>
      </c>
      <c r="W24">
        <v>44.138599999999997</v>
      </c>
      <c r="X24">
        <v>97.169300000000007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41.331600000000002</v>
      </c>
      <c r="AH24">
        <v>43.183199999999999</v>
      </c>
      <c r="AI24">
        <v>0</v>
      </c>
      <c r="AJ24">
        <v>0</v>
      </c>
      <c r="AK24">
        <v>26.2683</v>
      </c>
      <c r="AL24">
        <v>24.402000000000001</v>
      </c>
      <c r="AM24">
        <v>5.2786799999999996</v>
      </c>
      <c r="AN24">
        <v>0.78432999999999997</v>
      </c>
      <c r="AO24">
        <v>4.41</v>
      </c>
      <c r="AP24">
        <v>6.6612</v>
      </c>
      <c r="AQ24">
        <v>15.561</v>
      </c>
      <c r="AR24">
        <v>11.04</v>
      </c>
      <c r="AS24">
        <v>12.1068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1946.3511059999996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453.5</v>
      </c>
      <c r="M25">
        <v>92</v>
      </c>
      <c r="N25">
        <v>58.59</v>
      </c>
      <c r="O25">
        <v>123.66562500000001</v>
      </c>
      <c r="P25">
        <v>103.5</v>
      </c>
      <c r="Q25">
        <v>16.077500000000001</v>
      </c>
      <c r="R25">
        <v>24.454799999999999</v>
      </c>
      <c r="S25">
        <v>19.703099999999999</v>
      </c>
      <c r="T25">
        <v>0</v>
      </c>
      <c r="U25">
        <v>418.77</v>
      </c>
      <c r="V25">
        <v>13.8781</v>
      </c>
      <c r="W25">
        <v>44.138599999999997</v>
      </c>
      <c r="X25">
        <v>97.169300000000007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41.331600000000002</v>
      </c>
      <c r="AH25">
        <v>61.555</v>
      </c>
      <c r="AI25">
        <v>3.1825000000000001</v>
      </c>
      <c r="AJ25">
        <v>0</v>
      </c>
      <c r="AK25">
        <v>26.2683</v>
      </c>
      <c r="AL25">
        <v>24.402000000000001</v>
      </c>
      <c r="AM25">
        <v>15.804048</v>
      </c>
      <c r="AN25">
        <v>0.78432999999999997</v>
      </c>
      <c r="AO25">
        <v>4.41</v>
      </c>
      <c r="AP25">
        <v>6.6612</v>
      </c>
      <c r="AQ25">
        <v>31.122</v>
      </c>
      <c r="AR25">
        <v>48.576000000000001</v>
      </c>
      <c r="AS25">
        <v>12.1068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2175.9109109999995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458.33330000000001</v>
      </c>
      <c r="M26">
        <v>92</v>
      </c>
      <c r="N26">
        <v>58.59</v>
      </c>
      <c r="O26">
        <v>123.66562500000001</v>
      </c>
      <c r="P26">
        <v>103.5</v>
      </c>
      <c r="Q26">
        <v>16.077500000000001</v>
      </c>
      <c r="R26">
        <v>24.454799999999999</v>
      </c>
      <c r="S26">
        <v>19.703099999999999</v>
      </c>
      <c r="T26">
        <v>0</v>
      </c>
      <c r="U26">
        <v>418.77</v>
      </c>
      <c r="V26">
        <v>13.8781</v>
      </c>
      <c r="W26">
        <v>44.138599999999997</v>
      </c>
      <c r="X26">
        <v>97.169300000000007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41.331600000000002</v>
      </c>
      <c r="AH26">
        <v>85.23</v>
      </c>
      <c r="AI26">
        <v>6.3650000000000002</v>
      </c>
      <c r="AJ26">
        <v>0</v>
      </c>
      <c r="AK26">
        <v>26.2683</v>
      </c>
      <c r="AL26">
        <v>24.402000000000001</v>
      </c>
      <c r="AM26">
        <v>15.804048</v>
      </c>
      <c r="AN26">
        <v>0.78432999999999997</v>
      </c>
      <c r="AO26">
        <v>4.41</v>
      </c>
      <c r="AP26">
        <v>6.6612</v>
      </c>
      <c r="AQ26">
        <v>46.683</v>
      </c>
      <c r="AR26">
        <v>48.576000000000001</v>
      </c>
      <c r="AS26">
        <v>12.1068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2254.3483109999997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336.88069999999999</v>
      </c>
      <c r="L27">
        <v>367.13990000000001</v>
      </c>
      <c r="M27">
        <v>92</v>
      </c>
      <c r="N27">
        <v>58.59</v>
      </c>
      <c r="O27">
        <v>123.66562500000001</v>
      </c>
      <c r="P27">
        <v>103.5</v>
      </c>
      <c r="Q27">
        <v>13.280146</v>
      </c>
      <c r="R27">
        <v>20.454799999999999</v>
      </c>
      <c r="S27">
        <v>16.703099999999999</v>
      </c>
      <c r="T27">
        <v>0</v>
      </c>
      <c r="U27">
        <v>418.77</v>
      </c>
      <c r="V27">
        <v>10.918061</v>
      </c>
      <c r="W27">
        <v>44.138599999999997</v>
      </c>
      <c r="X27">
        <v>97.169300000000007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41.331600000000002</v>
      </c>
      <c r="AH27">
        <v>104.17</v>
      </c>
      <c r="AI27">
        <v>32.700823999999997</v>
      </c>
      <c r="AJ27">
        <v>0</v>
      </c>
      <c r="AK27">
        <v>26.2683</v>
      </c>
      <c r="AL27">
        <v>24.402000000000001</v>
      </c>
      <c r="AM27">
        <v>15.804048</v>
      </c>
      <c r="AN27">
        <v>0.78432999999999997</v>
      </c>
      <c r="AO27">
        <v>4.41</v>
      </c>
      <c r="AP27">
        <v>7.6859999999999999</v>
      </c>
      <c r="AQ27">
        <v>62.244</v>
      </c>
      <c r="AR27">
        <v>11.04</v>
      </c>
      <c r="AS27">
        <v>12.1068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2236.8443340000008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293.84379999999999</v>
      </c>
      <c r="L28">
        <v>341</v>
      </c>
      <c r="M28">
        <v>92</v>
      </c>
      <c r="N28">
        <v>58.59</v>
      </c>
      <c r="O28">
        <v>123.66562500000001</v>
      </c>
      <c r="P28">
        <v>103.5</v>
      </c>
      <c r="Q28">
        <v>9.94</v>
      </c>
      <c r="R28">
        <v>16.969100000000001</v>
      </c>
      <c r="S28">
        <v>12.91</v>
      </c>
      <c r="T28">
        <v>0</v>
      </c>
      <c r="U28">
        <v>418.77</v>
      </c>
      <c r="V28">
        <v>9.8780999999999999</v>
      </c>
      <c r="W28">
        <v>44.138599999999997</v>
      </c>
      <c r="X28">
        <v>97.169300000000007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41.331600000000002</v>
      </c>
      <c r="AH28">
        <v>140.34540000000001</v>
      </c>
      <c r="AI28">
        <v>32.700823999999997</v>
      </c>
      <c r="AJ28">
        <v>0</v>
      </c>
      <c r="AK28">
        <v>26.2683</v>
      </c>
      <c r="AL28">
        <v>24.402000000000001</v>
      </c>
      <c r="AM28">
        <v>15.804048</v>
      </c>
      <c r="AN28">
        <v>0.78432999999999997</v>
      </c>
      <c r="AO28">
        <v>4.41</v>
      </c>
      <c r="AP28">
        <v>7.6859999999999999</v>
      </c>
      <c r="AQ28">
        <v>62.244</v>
      </c>
      <c r="AR28">
        <v>11.04</v>
      </c>
      <c r="AS28">
        <v>12.1068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2267.3008589999999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293.53379999999999</v>
      </c>
      <c r="L29">
        <v>343</v>
      </c>
      <c r="M29">
        <v>92</v>
      </c>
      <c r="N29">
        <v>58.59</v>
      </c>
      <c r="O29">
        <v>123.66562500000001</v>
      </c>
      <c r="P29">
        <v>103.5</v>
      </c>
      <c r="Q29">
        <v>9.94</v>
      </c>
      <c r="R29">
        <v>16.969100000000001</v>
      </c>
      <c r="S29">
        <v>12.91</v>
      </c>
      <c r="T29">
        <v>0</v>
      </c>
      <c r="U29">
        <v>418.77</v>
      </c>
      <c r="V29">
        <v>6.2586000000000004</v>
      </c>
      <c r="W29">
        <v>44.138599999999997</v>
      </c>
      <c r="X29">
        <v>97.169300000000007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19.864799999999999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24.402000000000001</v>
      </c>
      <c r="AM29">
        <v>15.804048</v>
      </c>
      <c r="AN29">
        <v>0.78432999999999997</v>
      </c>
      <c r="AO29">
        <v>4.41</v>
      </c>
      <c r="AP29">
        <v>6.4050000000000002</v>
      </c>
      <c r="AQ29">
        <v>62.244</v>
      </c>
      <c r="AR29">
        <v>11.04</v>
      </c>
      <c r="AS29">
        <v>10.089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2240.605759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293.53379999999999</v>
      </c>
      <c r="L30">
        <v>343</v>
      </c>
      <c r="M30">
        <v>92</v>
      </c>
      <c r="N30">
        <v>58.59</v>
      </c>
      <c r="O30">
        <v>123.66562500000001</v>
      </c>
      <c r="P30">
        <v>103.5</v>
      </c>
      <c r="Q30">
        <v>9.94</v>
      </c>
      <c r="R30">
        <v>16.969100000000001</v>
      </c>
      <c r="S30">
        <v>12.91</v>
      </c>
      <c r="T30">
        <v>0</v>
      </c>
      <c r="U30">
        <v>418.77</v>
      </c>
      <c r="V30">
        <v>6.2586000000000004</v>
      </c>
      <c r="W30">
        <v>44.138599999999997</v>
      </c>
      <c r="X30">
        <v>97.169300000000007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19.864799999999999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24.402000000000001</v>
      </c>
      <c r="AM30">
        <v>15.804048</v>
      </c>
      <c r="AN30">
        <v>0.78432999999999997</v>
      </c>
      <c r="AO30">
        <v>4.41</v>
      </c>
      <c r="AP30">
        <v>6.4050000000000002</v>
      </c>
      <c r="AQ30">
        <v>62.244</v>
      </c>
      <c r="AR30">
        <v>11.04</v>
      </c>
      <c r="AS30">
        <v>10.089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2240.605759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293.53379999999999</v>
      </c>
      <c r="L31">
        <v>343</v>
      </c>
      <c r="M31">
        <v>92</v>
      </c>
      <c r="N31">
        <v>58.59</v>
      </c>
      <c r="O31">
        <v>123.66562500000001</v>
      </c>
      <c r="P31">
        <v>103.5</v>
      </c>
      <c r="Q31">
        <v>9.94</v>
      </c>
      <c r="R31">
        <v>16.969100000000001</v>
      </c>
      <c r="S31">
        <v>12.91</v>
      </c>
      <c r="T31">
        <v>0</v>
      </c>
      <c r="U31">
        <v>418.77</v>
      </c>
      <c r="V31">
        <v>9.8780999999999999</v>
      </c>
      <c r="W31">
        <v>44.138599999999997</v>
      </c>
      <c r="X31">
        <v>97.169300000000007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19.864799999999999</v>
      </c>
      <c r="AH31">
        <v>140.34540000000001</v>
      </c>
      <c r="AI31">
        <v>32.700823999999997</v>
      </c>
      <c r="AJ31">
        <v>0</v>
      </c>
      <c r="AK31">
        <v>26.2683</v>
      </c>
      <c r="AL31">
        <v>24.402000000000001</v>
      </c>
      <c r="AM31">
        <v>15.804048</v>
      </c>
      <c r="AN31">
        <v>0.78432999999999997</v>
      </c>
      <c r="AO31">
        <v>4.41</v>
      </c>
      <c r="AP31">
        <v>6.4050000000000002</v>
      </c>
      <c r="AQ31">
        <v>62.244</v>
      </c>
      <c r="AR31">
        <v>11.04</v>
      </c>
      <c r="AS31">
        <v>10.089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2244.2252589999998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303.21379999999999</v>
      </c>
      <c r="L32">
        <v>343</v>
      </c>
      <c r="M32">
        <v>92</v>
      </c>
      <c r="N32">
        <v>58.59</v>
      </c>
      <c r="O32">
        <v>123.66562500000001</v>
      </c>
      <c r="P32">
        <v>103.5</v>
      </c>
      <c r="Q32">
        <v>9.94</v>
      </c>
      <c r="R32">
        <v>16.969100000000001</v>
      </c>
      <c r="S32">
        <v>12.91</v>
      </c>
      <c r="T32">
        <v>0</v>
      </c>
      <c r="U32">
        <v>418.77</v>
      </c>
      <c r="V32">
        <v>9.8780999999999999</v>
      </c>
      <c r="W32">
        <v>44.138599999999997</v>
      </c>
      <c r="X32">
        <v>97.169300000000007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32.957704</v>
      </c>
      <c r="AF32">
        <v>17.748000000000001</v>
      </c>
      <c r="AG32">
        <v>19.864799999999999</v>
      </c>
      <c r="AH32">
        <v>104.17</v>
      </c>
      <c r="AI32">
        <v>32.700823999999997</v>
      </c>
      <c r="AJ32">
        <v>0</v>
      </c>
      <c r="AK32">
        <v>26.2683</v>
      </c>
      <c r="AL32">
        <v>24.402000000000001</v>
      </c>
      <c r="AM32">
        <v>15.804048</v>
      </c>
      <c r="AN32">
        <v>0.78432999999999997</v>
      </c>
      <c r="AO32">
        <v>4.41</v>
      </c>
      <c r="AP32">
        <v>6.4050000000000002</v>
      </c>
      <c r="AQ32">
        <v>62.244</v>
      </c>
      <c r="AR32">
        <v>11.04</v>
      </c>
      <c r="AS32">
        <v>10.089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2126.2259950000002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303.21379999999999</v>
      </c>
      <c r="L33">
        <v>343</v>
      </c>
      <c r="M33">
        <v>92</v>
      </c>
      <c r="N33">
        <v>58.59</v>
      </c>
      <c r="O33">
        <v>123.66562500000001</v>
      </c>
      <c r="P33">
        <v>103.5</v>
      </c>
      <c r="Q33">
        <v>9.94</v>
      </c>
      <c r="R33">
        <v>16.969100000000001</v>
      </c>
      <c r="S33">
        <v>12.91</v>
      </c>
      <c r="T33">
        <v>0</v>
      </c>
      <c r="U33">
        <v>418.77</v>
      </c>
      <c r="V33">
        <v>9.8780999999999999</v>
      </c>
      <c r="W33">
        <v>44.138599999999997</v>
      </c>
      <c r="X33">
        <v>97.169300000000007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16.478852</v>
      </c>
      <c r="AF33">
        <v>8.8740000000000006</v>
      </c>
      <c r="AG33">
        <v>19.864799999999999</v>
      </c>
      <c r="AH33">
        <v>85.23</v>
      </c>
      <c r="AI33">
        <v>3.819</v>
      </c>
      <c r="AJ33">
        <v>0</v>
      </c>
      <c r="AK33">
        <v>26.2683</v>
      </c>
      <c r="AL33">
        <v>24.402000000000001</v>
      </c>
      <c r="AM33">
        <v>15.804048</v>
      </c>
      <c r="AN33">
        <v>0.78432999999999997</v>
      </c>
      <c r="AO33">
        <v>4.41</v>
      </c>
      <c r="AP33">
        <v>6.4050000000000002</v>
      </c>
      <c r="AQ33">
        <v>62.244</v>
      </c>
      <c r="AR33">
        <v>11.04</v>
      </c>
      <c r="AS33">
        <v>12.1068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2011.176359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293.53379999999999</v>
      </c>
      <c r="L34">
        <v>343</v>
      </c>
      <c r="M34">
        <v>92</v>
      </c>
      <c r="N34">
        <v>58.59</v>
      </c>
      <c r="O34">
        <v>123.66562500000001</v>
      </c>
      <c r="P34">
        <v>103.5</v>
      </c>
      <c r="Q34">
        <v>9.94</v>
      </c>
      <c r="R34">
        <v>16.969100000000001</v>
      </c>
      <c r="S34">
        <v>12.91</v>
      </c>
      <c r="T34">
        <v>0</v>
      </c>
      <c r="U34">
        <v>418.77</v>
      </c>
      <c r="V34">
        <v>9.8780999999999999</v>
      </c>
      <c r="W34">
        <v>44.138599999999997</v>
      </c>
      <c r="X34">
        <v>97.169300000000007</v>
      </c>
      <c r="Y34">
        <v>0</v>
      </c>
      <c r="Z34">
        <v>6.5208000000000004</v>
      </c>
      <c r="AA34">
        <v>0</v>
      </c>
      <c r="AB34">
        <v>13.0634</v>
      </c>
      <c r="AC34">
        <v>0</v>
      </c>
      <c r="AD34">
        <v>9.1149000000000004</v>
      </c>
      <c r="AE34">
        <v>16.478852</v>
      </c>
      <c r="AF34">
        <v>8.8740000000000006</v>
      </c>
      <c r="AG34">
        <v>19.864799999999999</v>
      </c>
      <c r="AH34">
        <v>61.555</v>
      </c>
      <c r="AI34">
        <v>0</v>
      </c>
      <c r="AJ34">
        <v>0</v>
      </c>
      <c r="AK34">
        <v>26.2683</v>
      </c>
      <c r="AL34">
        <v>24.402000000000001</v>
      </c>
      <c r="AM34">
        <v>15.804048</v>
      </c>
      <c r="AN34">
        <v>0.78432999999999997</v>
      </c>
      <c r="AO34">
        <v>4.41</v>
      </c>
      <c r="AP34">
        <v>6.4050000000000002</v>
      </c>
      <c r="AQ34">
        <v>62.244</v>
      </c>
      <c r="AR34">
        <v>48.576000000000001</v>
      </c>
      <c r="AS34">
        <v>31.897382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2000.3273410000002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293.53379999999999</v>
      </c>
      <c r="L35">
        <v>343</v>
      </c>
      <c r="M35">
        <v>92</v>
      </c>
      <c r="N35">
        <v>58.59</v>
      </c>
      <c r="O35">
        <v>123.66562500000001</v>
      </c>
      <c r="P35">
        <v>103.5</v>
      </c>
      <c r="Q35">
        <v>9.94</v>
      </c>
      <c r="R35">
        <v>16.969100000000001</v>
      </c>
      <c r="S35">
        <v>12.91</v>
      </c>
      <c r="T35">
        <v>0</v>
      </c>
      <c r="U35">
        <v>418.77</v>
      </c>
      <c r="V35">
        <v>9.8780999999999999</v>
      </c>
      <c r="W35">
        <v>44.138599999999997</v>
      </c>
      <c r="X35">
        <v>97.169300000000007</v>
      </c>
      <c r="Y35">
        <v>0</v>
      </c>
      <c r="Z35">
        <v>6.5208000000000004</v>
      </c>
      <c r="AA35">
        <v>0</v>
      </c>
      <c r="AB35">
        <v>13.0634</v>
      </c>
      <c r="AC35">
        <v>0</v>
      </c>
      <c r="AD35">
        <v>9.1149000000000004</v>
      </c>
      <c r="AE35">
        <v>16.478852</v>
      </c>
      <c r="AF35">
        <v>8.8740000000000006</v>
      </c>
      <c r="AG35">
        <v>19.864799999999999</v>
      </c>
      <c r="AH35">
        <v>42.615000000000002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0.78432999999999997</v>
      </c>
      <c r="AO35">
        <v>4.41</v>
      </c>
      <c r="AP35">
        <v>6.4050000000000002</v>
      </c>
      <c r="AQ35">
        <v>62.244</v>
      </c>
      <c r="AR35">
        <v>48.576000000000001</v>
      </c>
      <c r="AS35">
        <v>31.897382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1970.3483410000001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293.53379999999999</v>
      </c>
      <c r="L36">
        <v>343</v>
      </c>
      <c r="M36">
        <v>92</v>
      </c>
      <c r="N36">
        <v>58.59</v>
      </c>
      <c r="O36">
        <v>123.66562500000001</v>
      </c>
      <c r="P36">
        <v>103.5</v>
      </c>
      <c r="Q36">
        <v>9.94</v>
      </c>
      <c r="R36">
        <v>16.969100000000001</v>
      </c>
      <c r="S36">
        <v>12.91</v>
      </c>
      <c r="T36">
        <v>0</v>
      </c>
      <c r="U36">
        <v>418.77</v>
      </c>
      <c r="V36">
        <v>9.8780999999999999</v>
      </c>
      <c r="W36">
        <v>44.138599999999997</v>
      </c>
      <c r="X36">
        <v>97.169300000000007</v>
      </c>
      <c r="Y36">
        <v>0</v>
      </c>
      <c r="Z36">
        <v>6.5208000000000004</v>
      </c>
      <c r="AA36">
        <v>0</v>
      </c>
      <c r="AB36">
        <v>13.0634</v>
      </c>
      <c r="AC36">
        <v>0</v>
      </c>
      <c r="AD36">
        <v>9.1149000000000004</v>
      </c>
      <c r="AE36">
        <v>16.478852</v>
      </c>
      <c r="AF36">
        <v>8.8740000000000006</v>
      </c>
      <c r="AG36">
        <v>19.864799999999999</v>
      </c>
      <c r="AH36">
        <v>22.728000000000002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0.78432999999999997</v>
      </c>
      <c r="AO36">
        <v>4.41</v>
      </c>
      <c r="AP36">
        <v>6.4050000000000002</v>
      </c>
      <c r="AQ36">
        <v>46.683</v>
      </c>
      <c r="AR36">
        <v>11.04</v>
      </c>
      <c r="AS36">
        <v>31.897382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1904.1176530000002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293.53379999999999</v>
      </c>
      <c r="L37">
        <v>343</v>
      </c>
      <c r="M37">
        <v>92</v>
      </c>
      <c r="N37">
        <v>58.59</v>
      </c>
      <c r="O37">
        <v>123.66562500000001</v>
      </c>
      <c r="P37">
        <v>103.5</v>
      </c>
      <c r="Q37">
        <v>9.94</v>
      </c>
      <c r="R37">
        <v>16.969100000000001</v>
      </c>
      <c r="S37">
        <v>12.91</v>
      </c>
      <c r="T37">
        <v>0</v>
      </c>
      <c r="U37">
        <v>418.77</v>
      </c>
      <c r="V37">
        <v>6.2586000000000004</v>
      </c>
      <c r="W37">
        <v>39.583703</v>
      </c>
      <c r="X37">
        <v>97.169300000000007</v>
      </c>
      <c r="Y37">
        <v>0</v>
      </c>
      <c r="Z37">
        <v>6.5208000000000004</v>
      </c>
      <c r="AA37">
        <v>0</v>
      </c>
      <c r="AB37">
        <v>13.0634</v>
      </c>
      <c r="AC37">
        <v>0</v>
      </c>
      <c r="AD37">
        <v>9.1149000000000004</v>
      </c>
      <c r="AE37">
        <v>16.478852</v>
      </c>
      <c r="AF37">
        <v>8.8740000000000006</v>
      </c>
      <c r="AG37">
        <v>19.864799999999999</v>
      </c>
      <c r="AH37">
        <v>22.728000000000002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0.78432999999999997</v>
      </c>
      <c r="AO37">
        <v>4.41</v>
      </c>
      <c r="AP37">
        <v>7.6859999999999999</v>
      </c>
      <c r="AQ37">
        <v>46.683</v>
      </c>
      <c r="AR37">
        <v>11.04</v>
      </c>
      <c r="AS37">
        <v>31.897382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21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1900.9455760000001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293.53379999999999</v>
      </c>
      <c r="L38">
        <v>343</v>
      </c>
      <c r="M38">
        <v>92</v>
      </c>
      <c r="N38">
        <v>58.59</v>
      </c>
      <c r="O38">
        <v>123.66562500000001</v>
      </c>
      <c r="P38">
        <v>103.5</v>
      </c>
      <c r="Q38">
        <v>9.94</v>
      </c>
      <c r="R38">
        <v>16.969100000000001</v>
      </c>
      <c r="S38">
        <v>12.91</v>
      </c>
      <c r="T38">
        <v>0</v>
      </c>
      <c r="U38">
        <v>418.77</v>
      </c>
      <c r="V38">
        <v>6.2586000000000004</v>
      </c>
      <c r="W38">
        <v>36.138599999999997</v>
      </c>
      <c r="X38">
        <v>97.169300000000007</v>
      </c>
      <c r="Y38">
        <v>0</v>
      </c>
      <c r="Z38">
        <v>6.5208000000000004</v>
      </c>
      <c r="AA38">
        <v>0</v>
      </c>
      <c r="AB38">
        <v>13.0634</v>
      </c>
      <c r="AC38">
        <v>0</v>
      </c>
      <c r="AD38">
        <v>0</v>
      </c>
      <c r="AE38">
        <v>16.478852</v>
      </c>
      <c r="AF38">
        <v>8.8740000000000006</v>
      </c>
      <c r="AG38">
        <v>19.864799999999999</v>
      </c>
      <c r="AH38">
        <v>22.728000000000002</v>
      </c>
      <c r="AI38">
        <v>0</v>
      </c>
      <c r="AJ38">
        <v>0</v>
      </c>
      <c r="AK38">
        <v>26.2683</v>
      </c>
      <c r="AL38">
        <v>13.363</v>
      </c>
      <c r="AM38">
        <v>4.6654999999999998</v>
      </c>
      <c r="AN38">
        <v>0.78432999999999997</v>
      </c>
      <c r="AO38">
        <v>4.41</v>
      </c>
      <c r="AP38">
        <v>7.6859999999999999</v>
      </c>
      <c r="AQ38">
        <v>31.122</v>
      </c>
      <c r="AR38">
        <v>11.04</v>
      </c>
      <c r="AS38">
        <v>31.897382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28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1879.2113930000003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293.53379999999999</v>
      </c>
      <c r="L39">
        <v>343</v>
      </c>
      <c r="M39">
        <v>92</v>
      </c>
      <c r="N39">
        <v>58.59</v>
      </c>
      <c r="O39">
        <v>123.66562500000001</v>
      </c>
      <c r="P39">
        <v>103.5</v>
      </c>
      <c r="Q39">
        <v>9.94</v>
      </c>
      <c r="R39">
        <v>16.969100000000001</v>
      </c>
      <c r="S39">
        <v>12.91</v>
      </c>
      <c r="T39">
        <v>0</v>
      </c>
      <c r="U39">
        <v>418.77</v>
      </c>
      <c r="V39">
        <v>6.2586000000000004</v>
      </c>
      <c r="W39">
        <v>36.138599999999997</v>
      </c>
      <c r="X39">
        <v>97.169300000000007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16.478852</v>
      </c>
      <c r="AF39">
        <v>8.8740000000000006</v>
      </c>
      <c r="AG39">
        <v>19.864799999999999</v>
      </c>
      <c r="AH39">
        <v>22.728000000000002</v>
      </c>
      <c r="AI39">
        <v>0</v>
      </c>
      <c r="AJ39">
        <v>0</v>
      </c>
      <c r="AK39">
        <v>26.2683</v>
      </c>
      <c r="AL39">
        <v>13.363</v>
      </c>
      <c r="AM39">
        <v>0</v>
      </c>
      <c r="AN39">
        <v>0.78432999999999997</v>
      </c>
      <c r="AO39">
        <v>4.41</v>
      </c>
      <c r="AP39">
        <v>7.6859999999999999</v>
      </c>
      <c r="AQ39">
        <v>31.122</v>
      </c>
      <c r="AR39">
        <v>11.04</v>
      </c>
      <c r="AS39">
        <v>31.897382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1851.0250930000002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294.80380000000002</v>
      </c>
      <c r="L40">
        <v>343</v>
      </c>
      <c r="M40">
        <v>92</v>
      </c>
      <c r="N40">
        <v>58.59</v>
      </c>
      <c r="O40">
        <v>123.66562500000001</v>
      </c>
      <c r="P40">
        <v>103.5</v>
      </c>
      <c r="Q40">
        <v>9.94</v>
      </c>
      <c r="R40">
        <v>16.969100000000001</v>
      </c>
      <c r="S40">
        <v>12.91</v>
      </c>
      <c r="T40">
        <v>0</v>
      </c>
      <c r="U40">
        <v>418.77</v>
      </c>
      <c r="V40">
        <v>6.2586000000000004</v>
      </c>
      <c r="W40">
        <v>36.138599999999997</v>
      </c>
      <c r="X40">
        <v>97.169300000000007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19.864799999999999</v>
      </c>
      <c r="AH40">
        <v>22.728000000000002</v>
      </c>
      <c r="AI40">
        <v>0</v>
      </c>
      <c r="AJ40">
        <v>0</v>
      </c>
      <c r="AK40">
        <v>26.2683</v>
      </c>
      <c r="AL40">
        <v>13.363</v>
      </c>
      <c r="AM40">
        <v>0</v>
      </c>
      <c r="AN40">
        <v>0.78432999999999997</v>
      </c>
      <c r="AO40">
        <v>4.41</v>
      </c>
      <c r="AP40">
        <v>7.6859999999999999</v>
      </c>
      <c r="AQ40">
        <v>16.884</v>
      </c>
      <c r="AR40">
        <v>11.04</v>
      </c>
      <c r="AS40">
        <v>14.7972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1827.956911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294.80380000000002</v>
      </c>
      <c r="L41">
        <v>343</v>
      </c>
      <c r="M41">
        <v>92</v>
      </c>
      <c r="N41">
        <v>58.59</v>
      </c>
      <c r="O41">
        <v>123.66562500000001</v>
      </c>
      <c r="P41">
        <v>103.5</v>
      </c>
      <c r="Q41">
        <v>9.94</v>
      </c>
      <c r="R41">
        <v>16.969100000000001</v>
      </c>
      <c r="S41">
        <v>12.91</v>
      </c>
      <c r="T41">
        <v>0</v>
      </c>
      <c r="U41">
        <v>418.77</v>
      </c>
      <c r="V41">
        <v>6.2586000000000004</v>
      </c>
      <c r="W41">
        <v>44.138599999999997</v>
      </c>
      <c r="X41">
        <v>97.169300000000007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0</v>
      </c>
      <c r="AE41">
        <v>16.478852</v>
      </c>
      <c r="AF41">
        <v>8.8740000000000006</v>
      </c>
      <c r="AG41">
        <v>19.864799999999999</v>
      </c>
      <c r="AH41">
        <v>22.728000000000002</v>
      </c>
      <c r="AI41">
        <v>0</v>
      </c>
      <c r="AJ41">
        <v>0</v>
      </c>
      <c r="AK41">
        <v>26.2683</v>
      </c>
      <c r="AL41">
        <v>13.363</v>
      </c>
      <c r="AM41">
        <v>0</v>
      </c>
      <c r="AN41">
        <v>0.78432999999999997</v>
      </c>
      <c r="AO41">
        <v>4.41</v>
      </c>
      <c r="AP41">
        <v>7.6859999999999999</v>
      </c>
      <c r="AQ41">
        <v>16.884</v>
      </c>
      <c r="AR41">
        <v>11.04</v>
      </c>
      <c r="AS41">
        <v>16.142399999999999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1840.235711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294.80380000000002</v>
      </c>
      <c r="L42">
        <v>343</v>
      </c>
      <c r="M42">
        <v>92</v>
      </c>
      <c r="N42">
        <v>58.59</v>
      </c>
      <c r="O42">
        <v>123.66562500000001</v>
      </c>
      <c r="P42">
        <v>103.5</v>
      </c>
      <c r="Q42">
        <v>9.94</v>
      </c>
      <c r="R42">
        <v>16.969100000000001</v>
      </c>
      <c r="S42">
        <v>12.91</v>
      </c>
      <c r="T42">
        <v>0</v>
      </c>
      <c r="U42">
        <v>418.77</v>
      </c>
      <c r="V42">
        <v>6.2586000000000004</v>
      </c>
      <c r="W42">
        <v>44.138599999999997</v>
      </c>
      <c r="X42">
        <v>97.169300000000007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0</v>
      </c>
      <c r="AE42">
        <v>16.478852</v>
      </c>
      <c r="AF42">
        <v>8.8740000000000006</v>
      </c>
      <c r="AG42">
        <v>19.864799999999999</v>
      </c>
      <c r="AH42">
        <v>22.728000000000002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0.78432999999999997</v>
      </c>
      <c r="AO42">
        <v>4.41</v>
      </c>
      <c r="AP42">
        <v>7.6859999999999999</v>
      </c>
      <c r="AQ42">
        <v>0</v>
      </c>
      <c r="AR42">
        <v>48.576000000000001</v>
      </c>
      <c r="AS42">
        <v>16.142399999999999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27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1865.8877110000001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294.80380000000002</v>
      </c>
      <c r="L43">
        <v>343</v>
      </c>
      <c r="M43">
        <v>92</v>
      </c>
      <c r="N43">
        <v>58.59</v>
      </c>
      <c r="O43">
        <v>123.66562500000001</v>
      </c>
      <c r="P43">
        <v>103.5</v>
      </c>
      <c r="Q43">
        <v>9.94</v>
      </c>
      <c r="R43">
        <v>17.059100000000001</v>
      </c>
      <c r="S43">
        <v>12.91</v>
      </c>
      <c r="T43">
        <v>0</v>
      </c>
      <c r="U43">
        <v>418.77</v>
      </c>
      <c r="V43">
        <v>6.2586000000000004</v>
      </c>
      <c r="W43">
        <v>44.138599999999997</v>
      </c>
      <c r="X43">
        <v>97.169300000000007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19.864799999999999</v>
      </c>
      <c r="AH43">
        <v>22.728000000000002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0.78432999999999997</v>
      </c>
      <c r="AO43">
        <v>4.41</v>
      </c>
      <c r="AP43">
        <v>7.6859999999999999</v>
      </c>
      <c r="AQ43">
        <v>0</v>
      </c>
      <c r="AR43">
        <v>48.576000000000001</v>
      </c>
      <c r="AS43">
        <v>16.142399999999999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1870.977711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294.80380000000002</v>
      </c>
      <c r="L44">
        <v>343</v>
      </c>
      <c r="M44">
        <v>92</v>
      </c>
      <c r="N44">
        <v>58.59</v>
      </c>
      <c r="O44">
        <v>123.66562500000001</v>
      </c>
      <c r="P44">
        <v>103.5</v>
      </c>
      <c r="Q44">
        <v>9.94</v>
      </c>
      <c r="R44">
        <v>17.059100000000001</v>
      </c>
      <c r="S44">
        <v>12.91</v>
      </c>
      <c r="T44">
        <v>0</v>
      </c>
      <c r="U44">
        <v>418.77</v>
      </c>
      <c r="V44">
        <v>6.2586000000000004</v>
      </c>
      <c r="W44">
        <v>44.138599999999997</v>
      </c>
      <c r="X44">
        <v>97.169300000000007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19.864799999999999</v>
      </c>
      <c r="AH44">
        <v>22.728000000000002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0.78432999999999997</v>
      </c>
      <c r="AO44">
        <v>4.41</v>
      </c>
      <c r="AP44">
        <v>7.6859999999999999</v>
      </c>
      <c r="AQ44">
        <v>0</v>
      </c>
      <c r="AR44">
        <v>13.247999999999999</v>
      </c>
      <c r="AS44">
        <v>16.142399999999999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1838.649711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294.80380000000002</v>
      </c>
      <c r="L45">
        <v>344.66669999999999</v>
      </c>
      <c r="M45">
        <v>92</v>
      </c>
      <c r="N45">
        <v>58.59</v>
      </c>
      <c r="O45">
        <v>123.66562500000001</v>
      </c>
      <c r="P45">
        <v>103.5</v>
      </c>
      <c r="Q45">
        <v>13.7196</v>
      </c>
      <c r="R45">
        <v>17.059100000000001</v>
      </c>
      <c r="S45">
        <v>18.487781999999999</v>
      </c>
      <c r="T45">
        <v>0</v>
      </c>
      <c r="U45">
        <v>418.77</v>
      </c>
      <c r="V45">
        <v>6.2586000000000004</v>
      </c>
      <c r="W45">
        <v>44.138599999999997</v>
      </c>
      <c r="X45">
        <v>97.169300000000007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19.864799999999999</v>
      </c>
      <c r="AH45">
        <v>22.728000000000002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0.78432999999999997</v>
      </c>
      <c r="AO45">
        <v>4.41</v>
      </c>
      <c r="AP45">
        <v>6.4050000000000002</v>
      </c>
      <c r="AQ45">
        <v>0</v>
      </c>
      <c r="AR45">
        <v>13.247999999999999</v>
      </c>
      <c r="AS45">
        <v>16.142399999999999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1850.392793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294.80380000000002</v>
      </c>
      <c r="L46">
        <v>344.66669999999999</v>
      </c>
      <c r="M46">
        <v>92</v>
      </c>
      <c r="N46">
        <v>58.59</v>
      </c>
      <c r="O46">
        <v>123.66562500000001</v>
      </c>
      <c r="P46">
        <v>103.5</v>
      </c>
      <c r="Q46">
        <v>13.7196</v>
      </c>
      <c r="R46">
        <v>17.059100000000001</v>
      </c>
      <c r="S46">
        <v>18.500499999999999</v>
      </c>
      <c r="T46">
        <v>0</v>
      </c>
      <c r="U46">
        <v>418.77</v>
      </c>
      <c r="V46">
        <v>6.2586000000000004</v>
      </c>
      <c r="W46">
        <v>44.138599999999997</v>
      </c>
      <c r="X46">
        <v>97.169300000000007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19.864799999999999</v>
      </c>
      <c r="AH46">
        <v>22.728000000000002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0.78432999999999997</v>
      </c>
      <c r="AO46">
        <v>4.41</v>
      </c>
      <c r="AP46">
        <v>6.4050000000000002</v>
      </c>
      <c r="AQ46">
        <v>0</v>
      </c>
      <c r="AR46">
        <v>13.247999999999999</v>
      </c>
      <c r="AS46">
        <v>16.142399999999999</v>
      </c>
      <c r="AT46">
        <v>19.804729999999999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1851.2102370000002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294.80380000000002</v>
      </c>
      <c r="L47">
        <v>344.66669999999999</v>
      </c>
      <c r="M47">
        <v>92</v>
      </c>
      <c r="N47">
        <v>58.59</v>
      </c>
      <c r="O47">
        <v>123.66562500000001</v>
      </c>
      <c r="P47">
        <v>103.5</v>
      </c>
      <c r="Q47">
        <v>13.7196</v>
      </c>
      <c r="R47">
        <v>17.059100000000001</v>
      </c>
      <c r="S47">
        <v>18.500499999999999</v>
      </c>
      <c r="T47">
        <v>0</v>
      </c>
      <c r="U47">
        <v>418.77</v>
      </c>
      <c r="V47">
        <v>6.2586000000000004</v>
      </c>
      <c r="W47">
        <v>44.138599999999997</v>
      </c>
      <c r="X47">
        <v>97.169300000000007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19.864799999999999</v>
      </c>
      <c r="AH47">
        <v>22.728000000000002</v>
      </c>
      <c r="AI47">
        <v>0</v>
      </c>
      <c r="AJ47">
        <v>0</v>
      </c>
      <c r="AK47">
        <v>26.2683</v>
      </c>
      <c r="AL47">
        <v>24.402000000000001</v>
      </c>
      <c r="AM47">
        <v>0</v>
      </c>
      <c r="AN47">
        <v>0.78432999999999997</v>
      </c>
      <c r="AO47">
        <v>4.41</v>
      </c>
      <c r="AP47">
        <v>6.4050000000000002</v>
      </c>
      <c r="AQ47">
        <v>0</v>
      </c>
      <c r="AR47">
        <v>13.247999999999999</v>
      </c>
      <c r="AS47">
        <v>16.142399999999999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1850.4475110000001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294.80380000000002</v>
      </c>
      <c r="L48">
        <v>344.66669999999999</v>
      </c>
      <c r="M48">
        <v>92</v>
      </c>
      <c r="N48">
        <v>58.59</v>
      </c>
      <c r="O48">
        <v>123.66562500000001</v>
      </c>
      <c r="P48">
        <v>103.5</v>
      </c>
      <c r="Q48">
        <v>13.7196</v>
      </c>
      <c r="R48">
        <v>17.059100000000001</v>
      </c>
      <c r="S48">
        <v>18.500499999999999</v>
      </c>
      <c r="T48">
        <v>0</v>
      </c>
      <c r="U48">
        <v>418.77</v>
      </c>
      <c r="V48">
        <v>6.2586000000000004</v>
      </c>
      <c r="W48">
        <v>44.138599999999997</v>
      </c>
      <c r="X48">
        <v>97.169300000000007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19.864799999999999</v>
      </c>
      <c r="AH48">
        <v>22.728000000000002</v>
      </c>
      <c r="AI48">
        <v>0</v>
      </c>
      <c r="AJ48">
        <v>0</v>
      </c>
      <c r="AK48">
        <v>26.2683</v>
      </c>
      <c r="AL48">
        <v>24.402000000000001</v>
      </c>
      <c r="AM48">
        <v>0</v>
      </c>
      <c r="AN48">
        <v>0.78432999999999997</v>
      </c>
      <c r="AO48">
        <v>4.41</v>
      </c>
      <c r="AP48">
        <v>6.4050000000000002</v>
      </c>
      <c r="AQ48">
        <v>0</v>
      </c>
      <c r="AR48">
        <v>13.247999999999999</v>
      </c>
      <c r="AS48">
        <v>16.142399999999999</v>
      </c>
      <c r="AT48">
        <v>18.501170999999999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1847.9486780000002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294.80380000000002</v>
      </c>
      <c r="L49">
        <v>344.66669999999999</v>
      </c>
      <c r="M49">
        <v>92</v>
      </c>
      <c r="N49">
        <v>58.59</v>
      </c>
      <c r="O49">
        <v>123.66562500000001</v>
      </c>
      <c r="P49">
        <v>103.5</v>
      </c>
      <c r="Q49">
        <v>13.7196</v>
      </c>
      <c r="R49">
        <v>16.969100000000001</v>
      </c>
      <c r="S49">
        <v>18.500499999999999</v>
      </c>
      <c r="T49">
        <v>0</v>
      </c>
      <c r="U49">
        <v>418.77</v>
      </c>
      <c r="V49">
        <v>6.2586000000000004</v>
      </c>
      <c r="W49">
        <v>44.917999999999999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19.864799999999999</v>
      </c>
      <c r="AH49">
        <v>22.728000000000002</v>
      </c>
      <c r="AI49">
        <v>0</v>
      </c>
      <c r="AJ49">
        <v>0</v>
      </c>
      <c r="AK49">
        <v>26.2683</v>
      </c>
      <c r="AL49">
        <v>24.402000000000001</v>
      </c>
      <c r="AM49">
        <v>0</v>
      </c>
      <c r="AN49">
        <v>0.78432999999999997</v>
      </c>
      <c r="AO49">
        <v>4.41</v>
      </c>
      <c r="AP49">
        <v>6.4050000000000002</v>
      </c>
      <c r="AQ49">
        <v>0</v>
      </c>
      <c r="AR49">
        <v>48.576000000000001</v>
      </c>
      <c r="AS49">
        <v>16.142399999999999</v>
      </c>
      <c r="AT49">
        <v>19.809315000000002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1885.4449219999999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294.80380000000002</v>
      </c>
      <c r="L50">
        <v>344.66669999999999</v>
      </c>
      <c r="M50">
        <v>92</v>
      </c>
      <c r="N50">
        <v>58.59</v>
      </c>
      <c r="O50">
        <v>123.66562500000001</v>
      </c>
      <c r="P50">
        <v>103.5</v>
      </c>
      <c r="Q50">
        <v>13.7196</v>
      </c>
      <c r="R50">
        <v>16.969100000000001</v>
      </c>
      <c r="S50">
        <v>18.500499999999999</v>
      </c>
      <c r="T50">
        <v>0</v>
      </c>
      <c r="U50">
        <v>418.77</v>
      </c>
      <c r="V50">
        <v>6.2586000000000004</v>
      </c>
      <c r="W50">
        <v>44.917999999999999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19.864799999999999</v>
      </c>
      <c r="AH50">
        <v>22.728000000000002</v>
      </c>
      <c r="AI50">
        <v>0</v>
      </c>
      <c r="AJ50">
        <v>0</v>
      </c>
      <c r="AK50">
        <v>26.2683</v>
      </c>
      <c r="AL50">
        <v>24.402000000000001</v>
      </c>
      <c r="AM50">
        <v>0</v>
      </c>
      <c r="AN50">
        <v>0.78432999999999997</v>
      </c>
      <c r="AO50">
        <v>4.41</v>
      </c>
      <c r="AP50">
        <v>6.4050000000000002</v>
      </c>
      <c r="AQ50">
        <v>0</v>
      </c>
      <c r="AR50">
        <v>48.576000000000001</v>
      </c>
      <c r="AS50">
        <v>16.142399999999999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1883.6356109999999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294.80380000000002</v>
      </c>
      <c r="L51">
        <v>344.66669999999999</v>
      </c>
      <c r="M51">
        <v>92</v>
      </c>
      <c r="N51">
        <v>58.59</v>
      </c>
      <c r="O51">
        <v>123.66562500000001</v>
      </c>
      <c r="P51">
        <v>103.5</v>
      </c>
      <c r="Q51">
        <v>13.7196</v>
      </c>
      <c r="R51">
        <v>16.969100000000001</v>
      </c>
      <c r="S51">
        <v>18.500499999999999</v>
      </c>
      <c r="T51">
        <v>0</v>
      </c>
      <c r="U51">
        <v>418.77</v>
      </c>
      <c r="V51">
        <v>6.2586000000000004</v>
      </c>
      <c r="W51">
        <v>44.917999999999999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19.864799999999999</v>
      </c>
      <c r="AH51">
        <v>22.728000000000002</v>
      </c>
      <c r="AI51">
        <v>0</v>
      </c>
      <c r="AJ51">
        <v>0</v>
      </c>
      <c r="AK51">
        <v>26.2683</v>
      </c>
      <c r="AL51">
        <v>24.402000000000001</v>
      </c>
      <c r="AM51">
        <v>0</v>
      </c>
      <c r="AN51">
        <v>0.61216000000000004</v>
      </c>
      <c r="AO51">
        <v>4.41</v>
      </c>
      <c r="AP51">
        <v>6.4050000000000002</v>
      </c>
      <c r="AQ51">
        <v>0</v>
      </c>
      <c r="AR51">
        <v>8.8320000000000007</v>
      </c>
      <c r="AS51">
        <v>13.452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1843.029041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294.80380000000002</v>
      </c>
      <c r="L52">
        <v>344.66669999999999</v>
      </c>
      <c r="M52">
        <v>92</v>
      </c>
      <c r="N52">
        <v>58.59</v>
      </c>
      <c r="O52">
        <v>123.66562500000001</v>
      </c>
      <c r="P52">
        <v>103.5</v>
      </c>
      <c r="Q52">
        <v>13.7196</v>
      </c>
      <c r="R52">
        <v>16.969100000000001</v>
      </c>
      <c r="S52">
        <v>18.500499999999999</v>
      </c>
      <c r="T52">
        <v>0</v>
      </c>
      <c r="U52">
        <v>418.77</v>
      </c>
      <c r="V52">
        <v>6.2586000000000004</v>
      </c>
      <c r="W52">
        <v>44.917999999999999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19.864799999999999</v>
      </c>
      <c r="AH52">
        <v>22.728000000000002</v>
      </c>
      <c r="AI52">
        <v>0</v>
      </c>
      <c r="AJ52">
        <v>0</v>
      </c>
      <c r="AK52">
        <v>26.2683</v>
      </c>
      <c r="AL52">
        <v>24.402000000000001</v>
      </c>
      <c r="AM52">
        <v>0</v>
      </c>
      <c r="AN52">
        <v>0.61216000000000004</v>
      </c>
      <c r="AO52">
        <v>4.41</v>
      </c>
      <c r="AP52">
        <v>6.4050000000000002</v>
      </c>
      <c r="AQ52">
        <v>0</v>
      </c>
      <c r="AR52">
        <v>8.8320000000000007</v>
      </c>
      <c r="AS52">
        <v>13.452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1843.029041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294.80380000000002</v>
      </c>
      <c r="L53">
        <v>344.66669999999999</v>
      </c>
      <c r="M53">
        <v>92</v>
      </c>
      <c r="N53">
        <v>58.59</v>
      </c>
      <c r="O53">
        <v>123.66562500000001</v>
      </c>
      <c r="P53">
        <v>103.5</v>
      </c>
      <c r="Q53">
        <v>13.7196</v>
      </c>
      <c r="R53">
        <v>16.969100000000001</v>
      </c>
      <c r="S53">
        <v>18.500499999999999</v>
      </c>
      <c r="T53">
        <v>0</v>
      </c>
      <c r="U53">
        <v>418.77</v>
      </c>
      <c r="V53">
        <v>6.2586000000000004</v>
      </c>
      <c r="W53">
        <v>38.510399999999997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19.864799999999999</v>
      </c>
      <c r="AH53">
        <v>22.728000000000002</v>
      </c>
      <c r="AI53">
        <v>0</v>
      </c>
      <c r="AJ53">
        <v>0</v>
      </c>
      <c r="AK53">
        <v>26.2683</v>
      </c>
      <c r="AL53">
        <v>24.402000000000001</v>
      </c>
      <c r="AM53">
        <v>0</v>
      </c>
      <c r="AN53">
        <v>0.61216000000000004</v>
      </c>
      <c r="AO53">
        <v>4.41</v>
      </c>
      <c r="AP53">
        <v>6.4050000000000002</v>
      </c>
      <c r="AQ53">
        <v>0</v>
      </c>
      <c r="AR53">
        <v>8.8320000000000007</v>
      </c>
      <c r="AS53">
        <v>13.452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1837.621441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294.80380000000002</v>
      </c>
      <c r="L54">
        <v>344.66669999999999</v>
      </c>
      <c r="M54">
        <v>92</v>
      </c>
      <c r="N54">
        <v>58.59</v>
      </c>
      <c r="O54">
        <v>123.66562500000001</v>
      </c>
      <c r="P54">
        <v>103.5</v>
      </c>
      <c r="Q54">
        <v>13.7196</v>
      </c>
      <c r="R54">
        <v>16.969100000000001</v>
      </c>
      <c r="S54">
        <v>18.500499999999999</v>
      </c>
      <c r="T54">
        <v>0</v>
      </c>
      <c r="U54">
        <v>418.77</v>
      </c>
      <c r="V54">
        <v>6.2586000000000004</v>
      </c>
      <c r="W54">
        <v>29.728899999999999</v>
      </c>
      <c r="X54">
        <v>78.896854000000005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19.864799999999999</v>
      </c>
      <c r="AH54">
        <v>22.728000000000002</v>
      </c>
      <c r="AI54">
        <v>0</v>
      </c>
      <c r="AJ54">
        <v>0</v>
      </c>
      <c r="AK54">
        <v>26.2683</v>
      </c>
      <c r="AL54">
        <v>24.402000000000001</v>
      </c>
      <c r="AM54">
        <v>0</v>
      </c>
      <c r="AN54">
        <v>0.61216000000000004</v>
      </c>
      <c r="AO54">
        <v>4.41</v>
      </c>
      <c r="AP54">
        <v>6.4050000000000002</v>
      </c>
      <c r="AQ54">
        <v>0</v>
      </c>
      <c r="AR54">
        <v>48.576000000000001</v>
      </c>
      <c r="AS54">
        <v>13.452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1846.1407950000003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294.80380000000002</v>
      </c>
      <c r="L55">
        <v>344.66669999999999</v>
      </c>
      <c r="M55">
        <v>92</v>
      </c>
      <c r="N55">
        <v>58.59</v>
      </c>
      <c r="O55">
        <v>123.66562500000001</v>
      </c>
      <c r="P55">
        <v>103.5</v>
      </c>
      <c r="Q55">
        <v>13.7196</v>
      </c>
      <c r="R55">
        <v>16.969100000000001</v>
      </c>
      <c r="S55">
        <v>18.490500000000001</v>
      </c>
      <c r="T55">
        <v>0</v>
      </c>
      <c r="U55">
        <v>418.77</v>
      </c>
      <c r="V55">
        <v>6.2586000000000004</v>
      </c>
      <c r="W55">
        <v>29.728899999999999</v>
      </c>
      <c r="X55">
        <v>63.190899999999999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19.864799999999999</v>
      </c>
      <c r="AH55">
        <v>22.728000000000002</v>
      </c>
      <c r="AI55">
        <v>0</v>
      </c>
      <c r="AJ55">
        <v>0</v>
      </c>
      <c r="AK55">
        <v>26.2683</v>
      </c>
      <c r="AL55">
        <v>24.402000000000001</v>
      </c>
      <c r="AM55">
        <v>0</v>
      </c>
      <c r="AN55">
        <v>0.61216000000000004</v>
      </c>
      <c r="AO55">
        <v>4.41</v>
      </c>
      <c r="AP55">
        <v>12.169499999999999</v>
      </c>
      <c r="AQ55">
        <v>0</v>
      </c>
      <c r="AR55">
        <v>48.576000000000001</v>
      </c>
      <c r="AS55">
        <v>13.452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1837.1893410000002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294.80380000000002</v>
      </c>
      <c r="L56">
        <v>344.66669999999999</v>
      </c>
      <c r="M56">
        <v>92</v>
      </c>
      <c r="N56">
        <v>58.59</v>
      </c>
      <c r="O56">
        <v>123.66562500000001</v>
      </c>
      <c r="P56">
        <v>103.5</v>
      </c>
      <c r="Q56">
        <v>13.7196</v>
      </c>
      <c r="R56">
        <v>16.969100000000001</v>
      </c>
      <c r="S56">
        <v>18.490500000000001</v>
      </c>
      <c r="T56">
        <v>0</v>
      </c>
      <c r="U56">
        <v>418.77</v>
      </c>
      <c r="V56">
        <v>6.2586000000000004</v>
      </c>
      <c r="W56">
        <v>29.728899999999999</v>
      </c>
      <c r="X56">
        <v>63.190899999999999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19.864799999999999</v>
      </c>
      <c r="AH56">
        <v>22.728000000000002</v>
      </c>
      <c r="AI56">
        <v>0</v>
      </c>
      <c r="AJ56">
        <v>0</v>
      </c>
      <c r="AK56">
        <v>26.2683</v>
      </c>
      <c r="AL56">
        <v>24.402000000000001</v>
      </c>
      <c r="AM56">
        <v>0</v>
      </c>
      <c r="AN56">
        <v>0.61216000000000004</v>
      </c>
      <c r="AO56">
        <v>4.41</v>
      </c>
      <c r="AP56">
        <v>12.169499999999999</v>
      </c>
      <c r="AQ56">
        <v>0</v>
      </c>
      <c r="AR56">
        <v>22.08</v>
      </c>
      <c r="AS56">
        <v>13.452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1809.6933410000001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294.80380000000002</v>
      </c>
      <c r="L57">
        <v>344.66669999999999</v>
      </c>
      <c r="M57">
        <v>92</v>
      </c>
      <c r="N57">
        <v>58.59</v>
      </c>
      <c r="O57">
        <v>123.66562500000001</v>
      </c>
      <c r="P57">
        <v>103.5</v>
      </c>
      <c r="Q57">
        <v>13.7196</v>
      </c>
      <c r="R57">
        <v>16.969100000000001</v>
      </c>
      <c r="S57">
        <v>18.490500000000001</v>
      </c>
      <c r="T57">
        <v>0</v>
      </c>
      <c r="U57">
        <v>418.77</v>
      </c>
      <c r="V57">
        <v>6.2586000000000004</v>
      </c>
      <c r="W57">
        <v>29.728899999999999</v>
      </c>
      <c r="X57">
        <v>63.190899999999999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19.864799999999999</v>
      </c>
      <c r="AH57">
        <v>22.728000000000002</v>
      </c>
      <c r="AI57">
        <v>0</v>
      </c>
      <c r="AJ57">
        <v>0</v>
      </c>
      <c r="AK57">
        <v>26.2683</v>
      </c>
      <c r="AL57">
        <v>24.402000000000001</v>
      </c>
      <c r="AM57">
        <v>0</v>
      </c>
      <c r="AN57">
        <v>0.61216000000000004</v>
      </c>
      <c r="AO57">
        <v>4.41</v>
      </c>
      <c r="AP57">
        <v>12.169499999999999</v>
      </c>
      <c r="AQ57">
        <v>0</v>
      </c>
      <c r="AR57">
        <v>22.08</v>
      </c>
      <c r="AS57">
        <v>14.7972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1808.0385410000001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294.80380000000002</v>
      </c>
      <c r="L58">
        <v>344.66669999999999</v>
      </c>
      <c r="M58">
        <v>92</v>
      </c>
      <c r="N58">
        <v>58.59</v>
      </c>
      <c r="O58">
        <v>123.66562500000001</v>
      </c>
      <c r="P58">
        <v>103.5</v>
      </c>
      <c r="Q58">
        <v>13.7196</v>
      </c>
      <c r="R58">
        <v>16.969100000000001</v>
      </c>
      <c r="S58">
        <v>18.490500000000001</v>
      </c>
      <c r="T58">
        <v>0</v>
      </c>
      <c r="U58">
        <v>418.77</v>
      </c>
      <c r="V58">
        <v>6.2586000000000004</v>
      </c>
      <c r="W58">
        <v>29.728899999999999</v>
      </c>
      <c r="X58">
        <v>63.190899999999999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19.864799999999999</v>
      </c>
      <c r="AH58">
        <v>22.728000000000002</v>
      </c>
      <c r="AI58">
        <v>0</v>
      </c>
      <c r="AJ58">
        <v>0</v>
      </c>
      <c r="AK58">
        <v>26.2683</v>
      </c>
      <c r="AL58">
        <v>24.402000000000001</v>
      </c>
      <c r="AM58">
        <v>0</v>
      </c>
      <c r="AN58">
        <v>0.61216000000000004</v>
      </c>
      <c r="AO58">
        <v>4.41</v>
      </c>
      <c r="AP58">
        <v>12.169499999999999</v>
      </c>
      <c r="AQ58">
        <v>0</v>
      </c>
      <c r="AR58">
        <v>13.247999999999999</v>
      </c>
      <c r="AS58">
        <v>14.7972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1797.2065410000002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294.80380000000002</v>
      </c>
      <c r="L59">
        <v>344.66669999999999</v>
      </c>
      <c r="M59">
        <v>92</v>
      </c>
      <c r="N59">
        <v>58.59</v>
      </c>
      <c r="O59">
        <v>123.66562500000001</v>
      </c>
      <c r="P59">
        <v>103.5</v>
      </c>
      <c r="Q59">
        <v>13.7196</v>
      </c>
      <c r="R59">
        <v>16.969100000000001</v>
      </c>
      <c r="S59">
        <v>18.490500000000001</v>
      </c>
      <c r="T59">
        <v>0</v>
      </c>
      <c r="U59">
        <v>418.77</v>
      </c>
      <c r="V59">
        <v>6.2586000000000004</v>
      </c>
      <c r="W59">
        <v>29.728899999999999</v>
      </c>
      <c r="X59">
        <v>64.538394999999994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19.864799999999999</v>
      </c>
      <c r="AH59">
        <v>22.728000000000002</v>
      </c>
      <c r="AI59">
        <v>0</v>
      </c>
      <c r="AJ59">
        <v>0</v>
      </c>
      <c r="AK59">
        <v>26.2683</v>
      </c>
      <c r="AL59">
        <v>24.402000000000001</v>
      </c>
      <c r="AM59">
        <v>0</v>
      </c>
      <c r="AN59">
        <v>0.61216000000000004</v>
      </c>
      <c r="AO59">
        <v>4.41</v>
      </c>
      <c r="AP59">
        <v>6.4050000000000002</v>
      </c>
      <c r="AQ59">
        <v>0</v>
      </c>
      <c r="AR59">
        <v>13.247999999999999</v>
      </c>
      <c r="AS59">
        <v>14.7972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1793.7895360000002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294.80380000000002</v>
      </c>
      <c r="L60">
        <v>344.66669999999999</v>
      </c>
      <c r="M60">
        <v>92</v>
      </c>
      <c r="N60">
        <v>58.59</v>
      </c>
      <c r="O60">
        <v>123.66562500000001</v>
      </c>
      <c r="P60">
        <v>103.5</v>
      </c>
      <c r="Q60">
        <v>13.7196</v>
      </c>
      <c r="R60">
        <v>17.059100000000001</v>
      </c>
      <c r="S60">
        <v>18.490500000000001</v>
      </c>
      <c r="T60">
        <v>0</v>
      </c>
      <c r="U60">
        <v>418.77</v>
      </c>
      <c r="V60">
        <v>6.2586000000000004</v>
      </c>
      <c r="W60">
        <v>36.138599999999997</v>
      </c>
      <c r="X60">
        <v>76.970620999999994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19.864799999999999</v>
      </c>
      <c r="AH60">
        <v>22.728000000000002</v>
      </c>
      <c r="AI60">
        <v>0</v>
      </c>
      <c r="AJ60">
        <v>0</v>
      </c>
      <c r="AK60">
        <v>26.2683</v>
      </c>
      <c r="AL60">
        <v>24.402000000000001</v>
      </c>
      <c r="AM60">
        <v>0</v>
      </c>
      <c r="AN60">
        <v>0.61216000000000004</v>
      </c>
      <c r="AO60">
        <v>4.41</v>
      </c>
      <c r="AP60">
        <v>6.4050000000000002</v>
      </c>
      <c r="AQ60">
        <v>0</v>
      </c>
      <c r="AR60">
        <v>13.247999999999999</v>
      </c>
      <c r="AS60">
        <v>14.7972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30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1812.721462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299.48320000000001</v>
      </c>
      <c r="L61">
        <v>344.66669999999999</v>
      </c>
      <c r="M61">
        <v>92</v>
      </c>
      <c r="N61">
        <v>58.59</v>
      </c>
      <c r="O61">
        <v>123.66562500000001</v>
      </c>
      <c r="P61">
        <v>103.5</v>
      </c>
      <c r="Q61">
        <v>13.7196</v>
      </c>
      <c r="R61">
        <v>21.784192000000001</v>
      </c>
      <c r="S61">
        <v>18.490500000000001</v>
      </c>
      <c r="T61">
        <v>0</v>
      </c>
      <c r="U61">
        <v>418.77</v>
      </c>
      <c r="V61">
        <v>10.6305</v>
      </c>
      <c r="W61">
        <v>44.917999999999999</v>
      </c>
      <c r="X61">
        <v>95.422781999999998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19.864799999999999</v>
      </c>
      <c r="AH61">
        <v>22.728000000000002</v>
      </c>
      <c r="AI61">
        <v>0</v>
      </c>
      <c r="AJ61">
        <v>0</v>
      </c>
      <c r="AK61">
        <v>26.2683</v>
      </c>
      <c r="AL61">
        <v>70.882000000000005</v>
      </c>
      <c r="AM61">
        <v>3.0659000000000001</v>
      </c>
      <c r="AN61">
        <v>0.61216000000000004</v>
      </c>
      <c r="AO61">
        <v>4.41</v>
      </c>
      <c r="AP61">
        <v>6.4050000000000002</v>
      </c>
      <c r="AQ61">
        <v>0</v>
      </c>
      <c r="AR61">
        <v>13.247999999999999</v>
      </c>
      <c r="AS61">
        <v>14.7972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1910.7961150000003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299.48320000000001</v>
      </c>
      <c r="L62">
        <v>344.66669999999999</v>
      </c>
      <c r="M62">
        <v>92</v>
      </c>
      <c r="N62">
        <v>58.59</v>
      </c>
      <c r="O62">
        <v>123.66562500000001</v>
      </c>
      <c r="P62">
        <v>103.5</v>
      </c>
      <c r="Q62">
        <v>13.7196</v>
      </c>
      <c r="R62">
        <v>21.784300000000002</v>
      </c>
      <c r="S62">
        <v>18.490500000000001</v>
      </c>
      <c r="T62">
        <v>0</v>
      </c>
      <c r="U62">
        <v>418.77</v>
      </c>
      <c r="V62">
        <v>10.6305</v>
      </c>
      <c r="W62">
        <v>44.917999999999999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19.864799999999999</v>
      </c>
      <c r="AH62">
        <v>22.728000000000002</v>
      </c>
      <c r="AI62">
        <v>0</v>
      </c>
      <c r="AJ62">
        <v>0</v>
      </c>
      <c r="AK62">
        <v>26.2683</v>
      </c>
      <c r="AL62">
        <v>70.882000000000005</v>
      </c>
      <c r="AM62">
        <v>5.2786799999999996</v>
      </c>
      <c r="AN62">
        <v>0.61216000000000004</v>
      </c>
      <c r="AO62">
        <v>4.41</v>
      </c>
      <c r="AP62">
        <v>6.4050000000000002</v>
      </c>
      <c r="AQ62">
        <v>0</v>
      </c>
      <c r="AR62">
        <v>13.247999999999999</v>
      </c>
      <c r="AS62">
        <v>14.7972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1915.9262209999999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299.48320000000001</v>
      </c>
      <c r="L63">
        <v>344.66669999999999</v>
      </c>
      <c r="M63">
        <v>92</v>
      </c>
      <c r="N63">
        <v>58.59</v>
      </c>
      <c r="O63">
        <v>123.66562500000001</v>
      </c>
      <c r="P63">
        <v>103.5</v>
      </c>
      <c r="Q63">
        <v>13.7196</v>
      </c>
      <c r="R63">
        <v>21.784300000000002</v>
      </c>
      <c r="S63">
        <v>18.490500000000001</v>
      </c>
      <c r="T63">
        <v>0</v>
      </c>
      <c r="U63">
        <v>418.77</v>
      </c>
      <c r="V63">
        <v>14.25</v>
      </c>
      <c r="W63">
        <v>44.917999999999999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32.844799999999999</v>
      </c>
      <c r="AF63">
        <v>17.748000000000001</v>
      </c>
      <c r="AG63">
        <v>19.864799999999999</v>
      </c>
      <c r="AH63">
        <v>22.728000000000002</v>
      </c>
      <c r="AI63">
        <v>0</v>
      </c>
      <c r="AJ63">
        <v>0</v>
      </c>
      <c r="AK63">
        <v>26.2683</v>
      </c>
      <c r="AL63">
        <v>70.882000000000005</v>
      </c>
      <c r="AM63">
        <v>5.2786799999999996</v>
      </c>
      <c r="AN63">
        <v>0.61216000000000004</v>
      </c>
      <c r="AO63">
        <v>4.41</v>
      </c>
      <c r="AP63">
        <v>6.4050000000000002</v>
      </c>
      <c r="AQ63">
        <v>15.561</v>
      </c>
      <c r="AR63">
        <v>13.247999999999999</v>
      </c>
      <c r="AS63">
        <v>14.7972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1985.346669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299.48320000000001</v>
      </c>
      <c r="L64">
        <v>344.66669999999999</v>
      </c>
      <c r="M64">
        <v>92</v>
      </c>
      <c r="N64">
        <v>58.59</v>
      </c>
      <c r="O64">
        <v>112.12350000000001</v>
      </c>
      <c r="P64">
        <v>103.5</v>
      </c>
      <c r="Q64">
        <v>13.7196</v>
      </c>
      <c r="R64">
        <v>21.784300000000002</v>
      </c>
      <c r="S64">
        <v>18.490500000000001</v>
      </c>
      <c r="T64">
        <v>0</v>
      </c>
      <c r="U64">
        <v>418.77</v>
      </c>
      <c r="V64">
        <v>14.25</v>
      </c>
      <c r="W64">
        <v>44.917999999999999</v>
      </c>
      <c r="X64">
        <v>98.34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32.844799999999999</v>
      </c>
      <c r="AF64">
        <v>17.748000000000001</v>
      </c>
      <c r="AG64">
        <v>19.864799999999999</v>
      </c>
      <c r="AH64">
        <v>22.728000000000002</v>
      </c>
      <c r="AI64">
        <v>0</v>
      </c>
      <c r="AJ64">
        <v>0</v>
      </c>
      <c r="AK64">
        <v>26.2683</v>
      </c>
      <c r="AL64">
        <v>70.882000000000005</v>
      </c>
      <c r="AM64">
        <v>5.2786799999999996</v>
      </c>
      <c r="AN64">
        <v>0.61216000000000004</v>
      </c>
      <c r="AO64">
        <v>4.41</v>
      </c>
      <c r="AP64">
        <v>6.4050000000000002</v>
      </c>
      <c r="AQ64">
        <v>15.561</v>
      </c>
      <c r="AR64">
        <v>13.247999999999999</v>
      </c>
      <c r="AS64">
        <v>14.7972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1973.8045440000001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341.22511600000001</v>
      </c>
      <c r="L65">
        <v>354.66669999999999</v>
      </c>
      <c r="M65">
        <v>92</v>
      </c>
      <c r="N65">
        <v>58.59</v>
      </c>
      <c r="O65">
        <v>112.12350000000001</v>
      </c>
      <c r="P65">
        <v>103.5</v>
      </c>
      <c r="Q65">
        <v>13.7196</v>
      </c>
      <c r="R65">
        <v>25.177499999999998</v>
      </c>
      <c r="S65">
        <v>18.490500000000001</v>
      </c>
      <c r="T65">
        <v>0</v>
      </c>
      <c r="U65">
        <v>418.77</v>
      </c>
      <c r="V65">
        <v>14.25</v>
      </c>
      <c r="W65">
        <v>44.917999999999999</v>
      </c>
      <c r="X65">
        <v>98.34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32.844799999999999</v>
      </c>
      <c r="AF65">
        <v>17.748000000000001</v>
      </c>
      <c r="AG65">
        <v>19.864799999999999</v>
      </c>
      <c r="AH65">
        <v>22.728000000000002</v>
      </c>
      <c r="AI65">
        <v>0</v>
      </c>
      <c r="AJ65">
        <v>0</v>
      </c>
      <c r="AK65">
        <v>26.2683</v>
      </c>
      <c r="AL65">
        <v>24.402000000000001</v>
      </c>
      <c r="AM65">
        <v>5.2786799999999996</v>
      </c>
      <c r="AN65">
        <v>0.61216000000000004</v>
      </c>
      <c r="AO65">
        <v>4.41</v>
      </c>
      <c r="AP65">
        <v>6.4050000000000002</v>
      </c>
      <c r="AQ65">
        <v>31.122</v>
      </c>
      <c r="AR65">
        <v>13.247999999999999</v>
      </c>
      <c r="AS65">
        <v>20.178000000000001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2002.4014600000003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354.66669999999999</v>
      </c>
      <c r="M66">
        <v>92</v>
      </c>
      <c r="N66">
        <v>58.59</v>
      </c>
      <c r="O66">
        <v>112.12350000000001</v>
      </c>
      <c r="P66">
        <v>103.5</v>
      </c>
      <c r="Q66">
        <v>13.7196</v>
      </c>
      <c r="R66">
        <v>25.177499999999998</v>
      </c>
      <c r="S66">
        <v>18.490500000000001</v>
      </c>
      <c r="T66">
        <v>0</v>
      </c>
      <c r="U66">
        <v>418.77</v>
      </c>
      <c r="V66">
        <v>14.25</v>
      </c>
      <c r="W66">
        <v>44.917999999999999</v>
      </c>
      <c r="X66">
        <v>98.34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32.844799999999999</v>
      </c>
      <c r="AF66">
        <v>17.748000000000001</v>
      </c>
      <c r="AG66">
        <v>19.864799999999999</v>
      </c>
      <c r="AH66">
        <v>22.728000000000002</v>
      </c>
      <c r="AI66">
        <v>0</v>
      </c>
      <c r="AJ66">
        <v>0</v>
      </c>
      <c r="AK66">
        <v>26.2683</v>
      </c>
      <c r="AL66">
        <v>13.363</v>
      </c>
      <c r="AM66">
        <v>10.557359999999999</v>
      </c>
      <c r="AN66">
        <v>0.61216000000000004</v>
      </c>
      <c r="AO66">
        <v>4.41</v>
      </c>
      <c r="AP66">
        <v>6.4050000000000002</v>
      </c>
      <c r="AQ66">
        <v>31.122</v>
      </c>
      <c r="AR66">
        <v>13.247999999999999</v>
      </c>
      <c r="AS66">
        <v>20.178000000000001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1995.9805870000002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446.66669999999999</v>
      </c>
      <c r="M67">
        <v>92</v>
      </c>
      <c r="N67">
        <v>58.59</v>
      </c>
      <c r="O67">
        <v>112.12</v>
      </c>
      <c r="P67">
        <v>103.5</v>
      </c>
      <c r="Q67">
        <v>13.7196</v>
      </c>
      <c r="R67">
        <v>25.177499999999998</v>
      </c>
      <c r="S67">
        <v>18.490500000000001</v>
      </c>
      <c r="T67">
        <v>0</v>
      </c>
      <c r="U67">
        <v>418.77</v>
      </c>
      <c r="V67">
        <v>14.25</v>
      </c>
      <c r="W67">
        <v>44.917999999999999</v>
      </c>
      <c r="X67">
        <v>49.170276000000001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32.844799999999999</v>
      </c>
      <c r="AF67">
        <v>17.748000000000001</v>
      </c>
      <c r="AG67">
        <v>19.864799999999999</v>
      </c>
      <c r="AH67">
        <v>22.728000000000002</v>
      </c>
      <c r="AI67">
        <v>0</v>
      </c>
      <c r="AJ67">
        <v>0</v>
      </c>
      <c r="AK67">
        <v>26.2683</v>
      </c>
      <c r="AL67">
        <v>13.363</v>
      </c>
      <c r="AM67">
        <v>10.557359999999999</v>
      </c>
      <c r="AN67">
        <v>0.61216000000000004</v>
      </c>
      <c r="AO67">
        <v>4.41</v>
      </c>
      <c r="AP67">
        <v>5.7645</v>
      </c>
      <c r="AQ67">
        <v>46.683</v>
      </c>
      <c r="AR67">
        <v>8.8320000000000007</v>
      </c>
      <c r="AS67">
        <v>20.178000000000001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2062.9029630000005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446.66669999999999</v>
      </c>
      <c r="M68">
        <v>92</v>
      </c>
      <c r="N68">
        <v>58.59</v>
      </c>
      <c r="O68">
        <v>112.12</v>
      </c>
      <c r="P68">
        <v>103.5</v>
      </c>
      <c r="Q68">
        <v>13.7196</v>
      </c>
      <c r="R68">
        <v>25.177499999999998</v>
      </c>
      <c r="S68">
        <v>18.490500000000001</v>
      </c>
      <c r="T68">
        <v>0</v>
      </c>
      <c r="U68">
        <v>418.77</v>
      </c>
      <c r="V68">
        <v>14.25</v>
      </c>
      <c r="W68">
        <v>44.917999999999999</v>
      </c>
      <c r="X68">
        <v>49.170099999999998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32.844799999999999</v>
      </c>
      <c r="AF68">
        <v>17.748000000000001</v>
      </c>
      <c r="AG68">
        <v>19.864799999999999</v>
      </c>
      <c r="AH68">
        <v>22.728000000000002</v>
      </c>
      <c r="AI68">
        <v>0</v>
      </c>
      <c r="AJ68">
        <v>0</v>
      </c>
      <c r="AK68">
        <v>26.2683</v>
      </c>
      <c r="AL68">
        <v>13.363</v>
      </c>
      <c r="AM68">
        <v>10.557359999999999</v>
      </c>
      <c r="AN68">
        <v>0.61216000000000004</v>
      </c>
      <c r="AO68">
        <v>4.41</v>
      </c>
      <c r="AP68">
        <v>5.7645</v>
      </c>
      <c r="AQ68">
        <v>46.683</v>
      </c>
      <c r="AR68">
        <v>8.8320000000000007</v>
      </c>
      <c r="AS68">
        <v>20.178000000000001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2059.9027870000009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455.86009999999999</v>
      </c>
      <c r="M69">
        <v>92</v>
      </c>
      <c r="N69">
        <v>58.59</v>
      </c>
      <c r="O69">
        <v>112.12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418.77</v>
      </c>
      <c r="V69">
        <v>14.25</v>
      </c>
      <c r="W69">
        <v>44.917999999999999</v>
      </c>
      <c r="X69">
        <v>49.170099999999998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32.844799999999999</v>
      </c>
      <c r="AF69">
        <v>17.748000000000001</v>
      </c>
      <c r="AG69">
        <v>19.864799999999999</v>
      </c>
      <c r="AH69">
        <v>22.728000000000002</v>
      </c>
      <c r="AI69">
        <v>0</v>
      </c>
      <c r="AJ69">
        <v>0</v>
      </c>
      <c r="AK69">
        <v>26.2683</v>
      </c>
      <c r="AL69">
        <v>13.363</v>
      </c>
      <c r="AM69">
        <v>10.557359999999999</v>
      </c>
      <c r="AN69">
        <v>0.61216000000000004</v>
      </c>
      <c r="AO69">
        <v>4.41</v>
      </c>
      <c r="AP69">
        <v>5.7645</v>
      </c>
      <c r="AQ69">
        <v>46.683</v>
      </c>
      <c r="AR69">
        <v>8.8320000000000007</v>
      </c>
      <c r="AS69">
        <v>14.7972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2074.8811970000006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452.8066</v>
      </c>
      <c r="M70">
        <v>92</v>
      </c>
      <c r="N70">
        <v>58.59</v>
      </c>
      <c r="O70">
        <v>112.12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418.77</v>
      </c>
      <c r="V70">
        <v>14.25</v>
      </c>
      <c r="W70">
        <v>44.917999999999999</v>
      </c>
      <c r="X70">
        <v>49.170099999999998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32.844799999999999</v>
      </c>
      <c r="AF70">
        <v>17.748000000000001</v>
      </c>
      <c r="AG70">
        <v>19.864799999999999</v>
      </c>
      <c r="AH70">
        <v>22.728000000000002</v>
      </c>
      <c r="AI70">
        <v>0</v>
      </c>
      <c r="AJ70">
        <v>0</v>
      </c>
      <c r="AK70">
        <v>26.2683</v>
      </c>
      <c r="AL70">
        <v>13.363</v>
      </c>
      <c r="AM70">
        <v>15.804048</v>
      </c>
      <c r="AN70">
        <v>0.61216000000000004</v>
      </c>
      <c r="AO70">
        <v>4.41</v>
      </c>
      <c r="AP70">
        <v>5.7645</v>
      </c>
      <c r="AQ70">
        <v>62.244</v>
      </c>
      <c r="AR70">
        <v>8.8320000000000007</v>
      </c>
      <c r="AS70">
        <v>14.7972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2099.1265850000004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452.8066</v>
      </c>
      <c r="M71">
        <v>92</v>
      </c>
      <c r="N71">
        <v>58.59</v>
      </c>
      <c r="O71">
        <v>112.12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418.77</v>
      </c>
      <c r="V71">
        <v>14.25</v>
      </c>
      <c r="W71">
        <v>44.917999999999999</v>
      </c>
      <c r="X71">
        <v>49.170099999999998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32.844799999999999</v>
      </c>
      <c r="AF71">
        <v>17.748000000000001</v>
      </c>
      <c r="AG71">
        <v>19.864799999999999</v>
      </c>
      <c r="AH71">
        <v>22.728000000000002</v>
      </c>
      <c r="AI71">
        <v>0</v>
      </c>
      <c r="AJ71">
        <v>0</v>
      </c>
      <c r="AK71">
        <v>26.2683</v>
      </c>
      <c r="AL71">
        <v>13.363</v>
      </c>
      <c r="AM71">
        <v>15.804048</v>
      </c>
      <c r="AN71">
        <v>0.61216000000000004</v>
      </c>
      <c r="AO71">
        <v>4.41</v>
      </c>
      <c r="AP71">
        <v>5.7645</v>
      </c>
      <c r="AQ71">
        <v>62.244</v>
      </c>
      <c r="AR71">
        <v>17.664000000000001</v>
      </c>
      <c r="AS71">
        <v>14.7972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39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2106.7867850000002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452.8066</v>
      </c>
      <c r="M72">
        <v>92</v>
      </c>
      <c r="N72">
        <v>58.59</v>
      </c>
      <c r="O72">
        <v>112.12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418.77</v>
      </c>
      <c r="V72">
        <v>14.25</v>
      </c>
      <c r="W72">
        <v>44.917999999999999</v>
      </c>
      <c r="X72">
        <v>49.170099999999998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9.1149000000000004</v>
      </c>
      <c r="AE72">
        <v>32.844799999999999</v>
      </c>
      <c r="AF72">
        <v>26.622</v>
      </c>
      <c r="AG72">
        <v>19.864799999999999</v>
      </c>
      <c r="AH72">
        <v>42.615000000000002</v>
      </c>
      <c r="AI72">
        <v>3.1825000000000001</v>
      </c>
      <c r="AJ72">
        <v>0</v>
      </c>
      <c r="AK72">
        <v>26.2683</v>
      </c>
      <c r="AL72">
        <v>13.363</v>
      </c>
      <c r="AM72">
        <v>15.804048</v>
      </c>
      <c r="AN72">
        <v>0.61216000000000004</v>
      </c>
      <c r="AO72">
        <v>4.41</v>
      </c>
      <c r="AP72">
        <v>5.7645</v>
      </c>
      <c r="AQ72">
        <v>62.244</v>
      </c>
      <c r="AR72">
        <v>17.664000000000001</v>
      </c>
      <c r="AS72">
        <v>14.7972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2179.5096050000002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306.93637999999999</v>
      </c>
      <c r="L73">
        <v>457.33330000000001</v>
      </c>
      <c r="M73">
        <v>92</v>
      </c>
      <c r="N73">
        <v>58.59</v>
      </c>
      <c r="O73">
        <v>112.12</v>
      </c>
      <c r="P73">
        <v>103.5</v>
      </c>
      <c r="Q73">
        <v>14.2104</v>
      </c>
      <c r="R73">
        <v>21.02741</v>
      </c>
      <c r="S73">
        <v>26.390910000000002</v>
      </c>
      <c r="T73">
        <v>0</v>
      </c>
      <c r="U73">
        <v>418.77</v>
      </c>
      <c r="V73">
        <v>14.25</v>
      </c>
      <c r="W73">
        <v>44.917999999999999</v>
      </c>
      <c r="X73">
        <v>49.170099999999998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32.844799999999999</v>
      </c>
      <c r="AF73">
        <v>26.622</v>
      </c>
      <c r="AG73">
        <v>19.864799999999999</v>
      </c>
      <c r="AH73">
        <v>61.555</v>
      </c>
      <c r="AI73">
        <v>6.3650000000000002</v>
      </c>
      <c r="AJ73">
        <v>0</v>
      </c>
      <c r="AK73">
        <v>26.2683</v>
      </c>
      <c r="AL73">
        <v>13.363</v>
      </c>
      <c r="AM73">
        <v>15.804048</v>
      </c>
      <c r="AN73">
        <v>0.61216000000000004</v>
      </c>
      <c r="AO73">
        <v>4.41</v>
      </c>
      <c r="AP73">
        <v>5.7645</v>
      </c>
      <c r="AQ73">
        <v>62.244</v>
      </c>
      <c r="AR73">
        <v>19.872</v>
      </c>
      <c r="AS73">
        <v>14.7972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43.93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2142.7439319999999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301.75630000000001</v>
      </c>
      <c r="L74">
        <v>457.33330000000001</v>
      </c>
      <c r="M74">
        <v>92</v>
      </c>
      <c r="N74">
        <v>58.59</v>
      </c>
      <c r="O74">
        <v>112.12</v>
      </c>
      <c r="P74">
        <v>103.5</v>
      </c>
      <c r="Q74">
        <v>14.2104</v>
      </c>
      <c r="R74">
        <v>19.120899999999999</v>
      </c>
      <c r="S74">
        <v>19.799600000000002</v>
      </c>
      <c r="T74">
        <v>0</v>
      </c>
      <c r="U74">
        <v>418.77</v>
      </c>
      <c r="V74">
        <v>14.25</v>
      </c>
      <c r="W74">
        <v>44.917999999999999</v>
      </c>
      <c r="X74">
        <v>49.170099999999998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32.844799999999999</v>
      </c>
      <c r="AF74">
        <v>26.622</v>
      </c>
      <c r="AG74">
        <v>19.864799999999999</v>
      </c>
      <c r="AH74">
        <v>85.23</v>
      </c>
      <c r="AI74">
        <v>32.700823999999997</v>
      </c>
      <c r="AJ74">
        <v>0</v>
      </c>
      <c r="AK74">
        <v>26.2683</v>
      </c>
      <c r="AL74">
        <v>13.363</v>
      </c>
      <c r="AM74">
        <v>15.804048</v>
      </c>
      <c r="AN74">
        <v>0.61216000000000004</v>
      </c>
      <c r="AO74">
        <v>5.88</v>
      </c>
      <c r="AP74">
        <v>5.7645</v>
      </c>
      <c r="AQ74">
        <v>62.244</v>
      </c>
      <c r="AR74">
        <v>19.872</v>
      </c>
      <c r="AS74">
        <v>14.7972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71.349999999999994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2231.131116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328.99571500000002</v>
      </c>
      <c r="L75">
        <v>457.33330000000001</v>
      </c>
      <c r="M75">
        <v>92</v>
      </c>
      <c r="N75">
        <v>58.59</v>
      </c>
      <c r="O75">
        <v>112.12</v>
      </c>
      <c r="P75">
        <v>103.5</v>
      </c>
      <c r="Q75">
        <v>14.2104</v>
      </c>
      <c r="R75">
        <v>19.120899999999999</v>
      </c>
      <c r="S75">
        <v>19.799600000000002</v>
      </c>
      <c r="T75">
        <v>0</v>
      </c>
      <c r="U75">
        <v>418.77</v>
      </c>
      <c r="V75">
        <v>14.25</v>
      </c>
      <c r="W75">
        <v>44.917999999999999</v>
      </c>
      <c r="X75">
        <v>49.170099999999998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19.864799999999999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15.804048</v>
      </c>
      <c r="AN75">
        <v>0.61216000000000004</v>
      </c>
      <c r="AO75">
        <v>5.88</v>
      </c>
      <c r="AP75">
        <v>12.169499999999999</v>
      </c>
      <c r="AQ75">
        <v>62.244</v>
      </c>
      <c r="AR75">
        <v>19.872</v>
      </c>
      <c r="AS75">
        <v>14.7972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2332.0131270000002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462</v>
      </c>
      <c r="M76">
        <v>92</v>
      </c>
      <c r="N76">
        <v>58.59</v>
      </c>
      <c r="O76">
        <v>112.12</v>
      </c>
      <c r="P76">
        <v>103.5</v>
      </c>
      <c r="Q76">
        <v>19.984999999999999</v>
      </c>
      <c r="R76">
        <v>25.177499999999998</v>
      </c>
      <c r="S76">
        <v>24.549378000000001</v>
      </c>
      <c r="T76">
        <v>0</v>
      </c>
      <c r="U76">
        <v>418.77</v>
      </c>
      <c r="V76">
        <v>14.25</v>
      </c>
      <c r="W76">
        <v>44.917999999999999</v>
      </c>
      <c r="X76">
        <v>49.170099999999998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29.58</v>
      </c>
      <c r="AG76">
        <v>19.864799999999999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0.61216000000000004</v>
      </c>
      <c r="AO76">
        <v>5.88</v>
      </c>
      <c r="AP76">
        <v>12.169499999999999</v>
      </c>
      <c r="AQ76">
        <v>62.244</v>
      </c>
      <c r="AR76">
        <v>19.872</v>
      </c>
      <c r="AS76">
        <v>14.7972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2453.6673949999999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462</v>
      </c>
      <c r="M77">
        <v>92</v>
      </c>
      <c r="N77">
        <v>58.59</v>
      </c>
      <c r="O77">
        <v>112.12</v>
      </c>
      <c r="P77">
        <v>103.5</v>
      </c>
      <c r="Q77">
        <v>19.984999999999999</v>
      </c>
      <c r="R77">
        <v>25.177499999999998</v>
      </c>
      <c r="S77">
        <v>26.3901</v>
      </c>
      <c r="T77">
        <v>0</v>
      </c>
      <c r="U77">
        <v>418.77</v>
      </c>
      <c r="V77">
        <v>14.25</v>
      </c>
      <c r="W77">
        <v>44.917999999999999</v>
      </c>
      <c r="X77">
        <v>49.170099999999998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29.58</v>
      </c>
      <c r="AG77">
        <v>19.864799999999999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0.61216000000000004</v>
      </c>
      <c r="AO77">
        <v>5.88</v>
      </c>
      <c r="AP77">
        <v>12.169499999999999</v>
      </c>
      <c r="AQ77">
        <v>62.244</v>
      </c>
      <c r="AR77">
        <v>30.911999999999999</v>
      </c>
      <c r="AS77">
        <v>14.7972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2463.55258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462</v>
      </c>
      <c r="M78">
        <v>92</v>
      </c>
      <c r="N78">
        <v>58.59</v>
      </c>
      <c r="O78">
        <v>112.12</v>
      </c>
      <c r="P78">
        <v>103.5</v>
      </c>
      <c r="Q78">
        <v>19.984999999999999</v>
      </c>
      <c r="R78">
        <v>25.177499999999998</v>
      </c>
      <c r="S78">
        <v>26.3901</v>
      </c>
      <c r="T78">
        <v>0</v>
      </c>
      <c r="U78">
        <v>418.77</v>
      </c>
      <c r="V78">
        <v>14.25</v>
      </c>
      <c r="W78">
        <v>44.917999999999999</v>
      </c>
      <c r="X78">
        <v>49.170099999999998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29.58</v>
      </c>
      <c r="AG78">
        <v>19.864799999999999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0.61216000000000004</v>
      </c>
      <c r="AO78">
        <v>5.88</v>
      </c>
      <c r="AP78">
        <v>12.169499999999999</v>
      </c>
      <c r="AQ78">
        <v>62.244</v>
      </c>
      <c r="AR78">
        <v>30.911999999999999</v>
      </c>
      <c r="AS78">
        <v>14.7972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2459.55258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462</v>
      </c>
      <c r="M79">
        <v>92</v>
      </c>
      <c r="N79">
        <v>58.59</v>
      </c>
      <c r="O79">
        <v>112.12</v>
      </c>
      <c r="P79">
        <v>103.5</v>
      </c>
      <c r="Q79">
        <v>19.984999999999999</v>
      </c>
      <c r="R79">
        <v>25.177499999999998</v>
      </c>
      <c r="S79">
        <v>26.3901</v>
      </c>
      <c r="T79">
        <v>0</v>
      </c>
      <c r="U79">
        <v>418.77</v>
      </c>
      <c r="V79">
        <v>14.25</v>
      </c>
      <c r="W79">
        <v>44.917999999999999</v>
      </c>
      <c r="X79">
        <v>49.170099999999998</v>
      </c>
      <c r="Y79">
        <v>0</v>
      </c>
      <c r="Z79">
        <v>19.5624</v>
      </c>
      <c r="AA79">
        <v>42.14808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29.58</v>
      </c>
      <c r="AG79">
        <v>19.864799999999999</v>
      </c>
      <c r="AH79">
        <v>140.34540000000001</v>
      </c>
      <c r="AI79">
        <v>32.700823999999997</v>
      </c>
      <c r="AJ79">
        <v>0</v>
      </c>
      <c r="AK79">
        <v>26.2683</v>
      </c>
      <c r="AL79">
        <v>13.363</v>
      </c>
      <c r="AM79">
        <v>15.804048</v>
      </c>
      <c r="AN79">
        <v>0.61216000000000004</v>
      </c>
      <c r="AO79">
        <v>5.88</v>
      </c>
      <c r="AP79">
        <v>5.7645</v>
      </c>
      <c r="AQ79">
        <v>62.244</v>
      </c>
      <c r="AR79">
        <v>24.288</v>
      </c>
      <c r="AS79">
        <v>14.7972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2462.5235800000005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462</v>
      </c>
      <c r="M80">
        <v>92</v>
      </c>
      <c r="N80">
        <v>58.59</v>
      </c>
      <c r="O80">
        <v>112.12</v>
      </c>
      <c r="P80">
        <v>103.5</v>
      </c>
      <c r="Q80">
        <v>19.984999999999999</v>
      </c>
      <c r="R80">
        <v>25.177499999999998</v>
      </c>
      <c r="S80">
        <v>26.3901</v>
      </c>
      <c r="T80">
        <v>0</v>
      </c>
      <c r="U80">
        <v>418.77</v>
      </c>
      <c r="V80">
        <v>14.25</v>
      </c>
      <c r="W80">
        <v>44.917999999999999</v>
      </c>
      <c r="X80">
        <v>49.170099999999998</v>
      </c>
      <c r="Y80">
        <v>0</v>
      </c>
      <c r="Z80">
        <v>19.5624</v>
      </c>
      <c r="AA80">
        <v>42.14808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29.58</v>
      </c>
      <c r="AG80">
        <v>19.864799999999999</v>
      </c>
      <c r="AH80">
        <v>140.34540000000001</v>
      </c>
      <c r="AI80">
        <v>3.819</v>
      </c>
      <c r="AJ80">
        <v>0</v>
      </c>
      <c r="AK80">
        <v>26.2683</v>
      </c>
      <c r="AL80">
        <v>26.725999999999999</v>
      </c>
      <c r="AM80">
        <v>15.804048</v>
      </c>
      <c r="AN80">
        <v>0.61216000000000004</v>
      </c>
      <c r="AO80">
        <v>5.88</v>
      </c>
      <c r="AP80">
        <v>5.7645</v>
      </c>
      <c r="AQ80">
        <v>62.244</v>
      </c>
      <c r="AR80">
        <v>24.288</v>
      </c>
      <c r="AS80">
        <v>14.7972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2443.0047560000007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462</v>
      </c>
      <c r="M81">
        <v>92</v>
      </c>
      <c r="N81">
        <v>58.59</v>
      </c>
      <c r="O81">
        <v>112.12</v>
      </c>
      <c r="P81">
        <v>103.5</v>
      </c>
      <c r="Q81">
        <v>18.148596000000001</v>
      </c>
      <c r="R81">
        <v>25.177499999999998</v>
      </c>
      <c r="S81">
        <v>24.143360999999999</v>
      </c>
      <c r="T81">
        <v>0</v>
      </c>
      <c r="U81">
        <v>418.77</v>
      </c>
      <c r="V81">
        <v>14.25</v>
      </c>
      <c r="W81">
        <v>44.917999999999999</v>
      </c>
      <c r="X81">
        <v>49.170099999999998</v>
      </c>
      <c r="Y81">
        <v>0</v>
      </c>
      <c r="Z81">
        <v>19.5624</v>
      </c>
      <c r="AA81">
        <v>42.14808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29.58</v>
      </c>
      <c r="AG81">
        <v>19.864799999999999</v>
      </c>
      <c r="AH81">
        <v>140.34540000000001</v>
      </c>
      <c r="AI81">
        <v>0</v>
      </c>
      <c r="AJ81">
        <v>0</v>
      </c>
      <c r="AK81">
        <v>26.2683</v>
      </c>
      <c r="AL81">
        <v>70.882000000000005</v>
      </c>
      <c r="AM81">
        <v>15.804048</v>
      </c>
      <c r="AN81">
        <v>0.61216000000000004</v>
      </c>
      <c r="AO81">
        <v>4.1159999999999997</v>
      </c>
      <c r="AP81">
        <v>5.7645</v>
      </c>
      <c r="AQ81">
        <v>62.244</v>
      </c>
      <c r="AR81">
        <v>24.288</v>
      </c>
      <c r="AS81">
        <v>20.178000000000001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30.37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2441.2454130000001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455.86009999999999</v>
      </c>
      <c r="M82">
        <v>92</v>
      </c>
      <c r="N82">
        <v>58.59</v>
      </c>
      <c r="O82">
        <v>112.12</v>
      </c>
      <c r="P82">
        <v>103.5</v>
      </c>
      <c r="Q82">
        <v>14.301418</v>
      </c>
      <c r="R82">
        <v>25.177499999999998</v>
      </c>
      <c r="S82">
        <v>19.595321999999999</v>
      </c>
      <c r="T82">
        <v>0</v>
      </c>
      <c r="U82">
        <v>418.77</v>
      </c>
      <c r="V82">
        <v>14.25</v>
      </c>
      <c r="W82">
        <v>44.917999999999999</v>
      </c>
      <c r="X82">
        <v>49.170099999999998</v>
      </c>
      <c r="Y82">
        <v>0</v>
      </c>
      <c r="Z82">
        <v>6.5208000000000004</v>
      </c>
      <c r="AA82">
        <v>42.14808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29.58</v>
      </c>
      <c r="AG82">
        <v>19.864799999999999</v>
      </c>
      <c r="AH82">
        <v>140.34540000000001</v>
      </c>
      <c r="AI82">
        <v>0</v>
      </c>
      <c r="AJ82">
        <v>0</v>
      </c>
      <c r="AK82">
        <v>26.2683</v>
      </c>
      <c r="AL82">
        <v>70.882000000000005</v>
      </c>
      <c r="AM82">
        <v>15.804048</v>
      </c>
      <c r="AN82">
        <v>0.61216000000000004</v>
      </c>
      <c r="AO82">
        <v>4.1159999999999997</v>
      </c>
      <c r="AP82">
        <v>5.7645</v>
      </c>
      <c r="AQ82">
        <v>62.244</v>
      </c>
      <c r="AR82">
        <v>24.288</v>
      </c>
      <c r="AS82">
        <v>20.178000000000001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2389.2986960000003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324.48320000000001</v>
      </c>
      <c r="L83">
        <v>376.66669999999999</v>
      </c>
      <c r="M83">
        <v>92</v>
      </c>
      <c r="N83">
        <v>58.59</v>
      </c>
      <c r="O83">
        <v>123.192925</v>
      </c>
      <c r="P83">
        <v>103.5</v>
      </c>
      <c r="Q83">
        <v>13.7196</v>
      </c>
      <c r="R83">
        <v>25.177499999999998</v>
      </c>
      <c r="S83">
        <v>18.490500000000001</v>
      </c>
      <c r="T83">
        <v>0</v>
      </c>
      <c r="U83">
        <v>418.77</v>
      </c>
      <c r="V83">
        <v>14.25</v>
      </c>
      <c r="W83">
        <v>44.917999999999999</v>
      </c>
      <c r="X83">
        <v>49.170099999999998</v>
      </c>
      <c r="Y83">
        <v>0</v>
      </c>
      <c r="Z83">
        <v>6.5208000000000004</v>
      </c>
      <c r="AA83">
        <v>42.14808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29.58</v>
      </c>
      <c r="AG83">
        <v>19.864799999999999</v>
      </c>
      <c r="AH83">
        <v>140.34540000000001</v>
      </c>
      <c r="AI83">
        <v>0</v>
      </c>
      <c r="AJ83">
        <v>0</v>
      </c>
      <c r="AK83">
        <v>26.2683</v>
      </c>
      <c r="AL83">
        <v>70.882000000000005</v>
      </c>
      <c r="AM83">
        <v>15.804048</v>
      </c>
      <c r="AN83">
        <v>0.61216000000000004</v>
      </c>
      <c r="AO83">
        <v>4.1159999999999997</v>
      </c>
      <c r="AP83">
        <v>6.4050000000000002</v>
      </c>
      <c r="AQ83">
        <v>62.244</v>
      </c>
      <c r="AR83">
        <v>49.68</v>
      </c>
      <c r="AS83">
        <v>20.178000000000001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2322.4427180000002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324.48320000000001</v>
      </c>
      <c r="L84">
        <v>376.66669999999999</v>
      </c>
      <c r="M84">
        <v>92</v>
      </c>
      <c r="N84">
        <v>58.59</v>
      </c>
      <c r="O84">
        <v>123.66562500000001</v>
      </c>
      <c r="P84">
        <v>103.5</v>
      </c>
      <c r="Q84">
        <v>13.7196</v>
      </c>
      <c r="R84">
        <v>25.177499999999998</v>
      </c>
      <c r="S84">
        <v>18.490500000000001</v>
      </c>
      <c r="T84">
        <v>0</v>
      </c>
      <c r="U84">
        <v>418.77</v>
      </c>
      <c r="V84">
        <v>14.25</v>
      </c>
      <c r="W84">
        <v>44.917999999999999</v>
      </c>
      <c r="X84">
        <v>49.170099999999998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30.382999999999999</v>
      </c>
      <c r="AE84">
        <v>49.436556000000003</v>
      </c>
      <c r="AF84">
        <v>17.748000000000001</v>
      </c>
      <c r="AG84">
        <v>19.864799999999999</v>
      </c>
      <c r="AH84">
        <v>104.17</v>
      </c>
      <c r="AI84">
        <v>0</v>
      </c>
      <c r="AJ84">
        <v>0</v>
      </c>
      <c r="AK84">
        <v>26.2683</v>
      </c>
      <c r="AL84">
        <v>70.882000000000005</v>
      </c>
      <c r="AM84">
        <v>15.804048</v>
      </c>
      <c r="AN84">
        <v>0.61216000000000004</v>
      </c>
      <c r="AO84">
        <v>4.1159999999999997</v>
      </c>
      <c r="AP84">
        <v>6.4050000000000002</v>
      </c>
      <c r="AQ84">
        <v>62.244</v>
      </c>
      <c r="AR84">
        <v>49.68</v>
      </c>
      <c r="AS84">
        <v>20.178000000000001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2238.4797730000005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324.48320000000001</v>
      </c>
      <c r="L85">
        <v>396.66669999999999</v>
      </c>
      <c r="M85">
        <v>92</v>
      </c>
      <c r="N85">
        <v>58.59</v>
      </c>
      <c r="O85">
        <v>123.66562500000001</v>
      </c>
      <c r="P85">
        <v>103.5</v>
      </c>
      <c r="Q85">
        <v>13.7196</v>
      </c>
      <c r="R85">
        <v>21.784300000000002</v>
      </c>
      <c r="S85">
        <v>18.490500000000001</v>
      </c>
      <c r="T85">
        <v>0</v>
      </c>
      <c r="U85">
        <v>418.77</v>
      </c>
      <c r="V85">
        <v>14.140499999999999</v>
      </c>
      <c r="W85">
        <v>44.917999999999999</v>
      </c>
      <c r="X85">
        <v>49.170099999999998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49.436556000000003</v>
      </c>
      <c r="AF85">
        <v>17.748000000000001</v>
      </c>
      <c r="AG85">
        <v>19.864799999999999</v>
      </c>
      <c r="AH85">
        <v>85.23</v>
      </c>
      <c r="AI85">
        <v>0</v>
      </c>
      <c r="AJ85">
        <v>0</v>
      </c>
      <c r="AK85">
        <v>26.2683</v>
      </c>
      <c r="AL85">
        <v>26.725999999999999</v>
      </c>
      <c r="AM85">
        <v>15.804048</v>
      </c>
      <c r="AN85">
        <v>0.61216000000000004</v>
      </c>
      <c r="AO85">
        <v>4.1159999999999997</v>
      </c>
      <c r="AP85">
        <v>6.4050000000000002</v>
      </c>
      <c r="AQ85">
        <v>62.244</v>
      </c>
      <c r="AR85">
        <v>26.495999999999999</v>
      </c>
      <c r="AS85">
        <v>22.195799999999998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2135.7137930000004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324.48320000000001</v>
      </c>
      <c r="L86">
        <v>396.66669999999999</v>
      </c>
      <c r="M86">
        <v>92</v>
      </c>
      <c r="N86">
        <v>58.59</v>
      </c>
      <c r="O86">
        <v>123.66562500000001</v>
      </c>
      <c r="P86">
        <v>103.5</v>
      </c>
      <c r="Q86">
        <v>13.7196</v>
      </c>
      <c r="R86">
        <v>21.784300000000002</v>
      </c>
      <c r="S86">
        <v>18.490500000000001</v>
      </c>
      <c r="T86">
        <v>0</v>
      </c>
      <c r="U86">
        <v>418.77</v>
      </c>
      <c r="V86">
        <v>14.140499999999999</v>
      </c>
      <c r="W86">
        <v>44.917999999999999</v>
      </c>
      <c r="X86">
        <v>49.170099999999998</v>
      </c>
      <c r="Y86">
        <v>0</v>
      </c>
      <c r="Z86">
        <v>0</v>
      </c>
      <c r="AA86">
        <v>28.09872</v>
      </c>
      <c r="AB86">
        <v>11.997</v>
      </c>
      <c r="AC86">
        <v>0</v>
      </c>
      <c r="AD86">
        <v>9.1149000000000004</v>
      </c>
      <c r="AE86">
        <v>49.436556000000003</v>
      </c>
      <c r="AF86">
        <v>17.748000000000001</v>
      </c>
      <c r="AG86">
        <v>19.864799999999999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15.804048</v>
      </c>
      <c r="AN86">
        <v>0.61216000000000004</v>
      </c>
      <c r="AO86">
        <v>4.1159999999999997</v>
      </c>
      <c r="AP86">
        <v>6.4050000000000002</v>
      </c>
      <c r="AQ86">
        <v>62.244</v>
      </c>
      <c r="AR86">
        <v>26.495999999999999</v>
      </c>
      <c r="AS86">
        <v>22.195799999999998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2075.2178130000002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301.48320000000001</v>
      </c>
      <c r="L87">
        <v>344.66669999999999</v>
      </c>
      <c r="M87">
        <v>92</v>
      </c>
      <c r="N87">
        <v>58.59</v>
      </c>
      <c r="O87">
        <v>123.66562500000001</v>
      </c>
      <c r="P87">
        <v>103.5</v>
      </c>
      <c r="Q87">
        <v>13.7196</v>
      </c>
      <c r="R87">
        <v>21.784300000000002</v>
      </c>
      <c r="S87">
        <v>18.490500000000001</v>
      </c>
      <c r="T87">
        <v>0</v>
      </c>
      <c r="U87">
        <v>418.77</v>
      </c>
      <c r="V87">
        <v>14.140499999999999</v>
      </c>
      <c r="W87">
        <v>44.917999999999999</v>
      </c>
      <c r="X87">
        <v>49.170099999999998</v>
      </c>
      <c r="Y87">
        <v>0</v>
      </c>
      <c r="Z87">
        <v>0</v>
      </c>
      <c r="AA87">
        <v>13.983000000000001</v>
      </c>
      <c r="AB87">
        <v>11.997</v>
      </c>
      <c r="AC87">
        <v>0</v>
      </c>
      <c r="AD87">
        <v>9.1149000000000004</v>
      </c>
      <c r="AE87">
        <v>49.436556000000003</v>
      </c>
      <c r="AF87">
        <v>17.748000000000001</v>
      </c>
      <c r="AG87">
        <v>19.864799999999999</v>
      </c>
      <c r="AH87">
        <v>42.615000000000002</v>
      </c>
      <c r="AI87">
        <v>0</v>
      </c>
      <c r="AJ87">
        <v>0</v>
      </c>
      <c r="AK87">
        <v>26.2683</v>
      </c>
      <c r="AL87">
        <v>13.363</v>
      </c>
      <c r="AM87">
        <v>15.804048</v>
      </c>
      <c r="AN87">
        <v>0.61216000000000004</v>
      </c>
      <c r="AO87">
        <v>4.1159999999999997</v>
      </c>
      <c r="AP87">
        <v>6.4050000000000002</v>
      </c>
      <c r="AQ87">
        <v>62.244</v>
      </c>
      <c r="AR87">
        <v>26.495999999999999</v>
      </c>
      <c r="AS87">
        <v>22.195799999999998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1967.1620930000001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301.48320000000001</v>
      </c>
      <c r="L88">
        <v>344.66669999999999</v>
      </c>
      <c r="M88">
        <v>92</v>
      </c>
      <c r="N88">
        <v>58.59</v>
      </c>
      <c r="O88">
        <v>123.66562500000001</v>
      </c>
      <c r="P88">
        <v>103.5</v>
      </c>
      <c r="Q88">
        <v>13.7196</v>
      </c>
      <c r="R88">
        <v>21.784300000000002</v>
      </c>
      <c r="S88">
        <v>18.490500000000001</v>
      </c>
      <c r="T88">
        <v>0</v>
      </c>
      <c r="U88">
        <v>418.77</v>
      </c>
      <c r="V88">
        <v>10.6305</v>
      </c>
      <c r="W88">
        <v>44.917999999999999</v>
      </c>
      <c r="X88">
        <v>49.170099999999998</v>
      </c>
      <c r="Y88">
        <v>0</v>
      </c>
      <c r="Z88">
        <v>0</v>
      </c>
      <c r="AA88">
        <v>13.983000000000001</v>
      </c>
      <c r="AB88">
        <v>11.997</v>
      </c>
      <c r="AC88">
        <v>0</v>
      </c>
      <c r="AD88">
        <v>9.1149000000000004</v>
      </c>
      <c r="AE88">
        <v>49.436556000000003</v>
      </c>
      <c r="AF88">
        <v>17.748000000000001</v>
      </c>
      <c r="AG88">
        <v>19.864799999999999</v>
      </c>
      <c r="AH88">
        <v>21.780999999999999</v>
      </c>
      <c r="AI88">
        <v>0</v>
      </c>
      <c r="AJ88">
        <v>0</v>
      </c>
      <c r="AK88">
        <v>26.2683</v>
      </c>
      <c r="AL88">
        <v>13.363</v>
      </c>
      <c r="AM88">
        <v>15.804048</v>
      </c>
      <c r="AN88">
        <v>0.61216000000000004</v>
      </c>
      <c r="AO88">
        <v>4.1159999999999997</v>
      </c>
      <c r="AP88">
        <v>6.4050000000000002</v>
      </c>
      <c r="AQ88">
        <v>62.244</v>
      </c>
      <c r="AR88">
        <v>26.495999999999999</v>
      </c>
      <c r="AS88">
        <v>22.195799999999998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1942.8180930000001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301.48320000000001</v>
      </c>
      <c r="L89">
        <v>344.66669999999999</v>
      </c>
      <c r="M89">
        <v>92</v>
      </c>
      <c r="N89">
        <v>58.59</v>
      </c>
      <c r="O89">
        <v>123.66562500000001</v>
      </c>
      <c r="P89">
        <v>103.5</v>
      </c>
      <c r="Q89">
        <v>13.7196</v>
      </c>
      <c r="R89">
        <v>21.784300000000002</v>
      </c>
      <c r="S89">
        <v>18.490500000000001</v>
      </c>
      <c r="T89">
        <v>0</v>
      </c>
      <c r="U89">
        <v>418.77</v>
      </c>
      <c r="V89">
        <v>10.6305</v>
      </c>
      <c r="W89">
        <v>44.917999999999999</v>
      </c>
      <c r="X89">
        <v>49.170099999999998</v>
      </c>
      <c r="Y89">
        <v>0</v>
      </c>
      <c r="Z89">
        <v>0</v>
      </c>
      <c r="AA89">
        <v>13.983000000000001</v>
      </c>
      <c r="AB89">
        <v>11.997</v>
      </c>
      <c r="AC89">
        <v>0</v>
      </c>
      <c r="AD89">
        <v>8.1902000000000008</v>
      </c>
      <c r="AE89">
        <v>49.436556000000003</v>
      </c>
      <c r="AF89">
        <v>17.748000000000001</v>
      </c>
      <c r="AG89">
        <v>19.864799999999999</v>
      </c>
      <c r="AH89">
        <v>21.780999999999999</v>
      </c>
      <c r="AI89">
        <v>0</v>
      </c>
      <c r="AJ89">
        <v>0</v>
      </c>
      <c r="AK89">
        <v>26.2683</v>
      </c>
      <c r="AL89">
        <v>13.363</v>
      </c>
      <c r="AM89">
        <v>10.557359999999999</v>
      </c>
      <c r="AN89">
        <v>0.61216000000000004</v>
      </c>
      <c r="AO89">
        <v>4.5570000000000004</v>
      </c>
      <c r="AP89">
        <v>6.4050000000000002</v>
      </c>
      <c r="AQ89">
        <v>60.039000000000001</v>
      </c>
      <c r="AR89">
        <v>22.08</v>
      </c>
      <c r="AS89">
        <v>20.178000000000001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1928.4489050000002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301.48320000000001</v>
      </c>
      <c r="L90">
        <v>344.66669999999999</v>
      </c>
      <c r="M90">
        <v>92</v>
      </c>
      <c r="N90">
        <v>58.59</v>
      </c>
      <c r="O90">
        <v>123.66562500000001</v>
      </c>
      <c r="P90">
        <v>103.5</v>
      </c>
      <c r="Q90">
        <v>13.7196</v>
      </c>
      <c r="R90">
        <v>21.784300000000002</v>
      </c>
      <c r="S90">
        <v>18.490500000000001</v>
      </c>
      <c r="T90">
        <v>0</v>
      </c>
      <c r="U90">
        <v>418.77</v>
      </c>
      <c r="V90">
        <v>10.6305</v>
      </c>
      <c r="W90">
        <v>44.917999999999999</v>
      </c>
      <c r="X90">
        <v>49.170099999999998</v>
      </c>
      <c r="Y90">
        <v>0</v>
      </c>
      <c r="Z90">
        <v>0</v>
      </c>
      <c r="AA90">
        <v>13.983000000000001</v>
      </c>
      <c r="AB90">
        <v>0</v>
      </c>
      <c r="AC90">
        <v>0</v>
      </c>
      <c r="AD90">
        <v>1.321</v>
      </c>
      <c r="AE90">
        <v>49.436556000000003</v>
      </c>
      <c r="AF90">
        <v>17.748000000000001</v>
      </c>
      <c r="AG90">
        <v>19.864799999999999</v>
      </c>
      <c r="AH90">
        <v>21.780999999999999</v>
      </c>
      <c r="AI90">
        <v>0</v>
      </c>
      <c r="AJ90">
        <v>0</v>
      </c>
      <c r="AK90">
        <v>26.2683</v>
      </c>
      <c r="AL90">
        <v>13.363</v>
      </c>
      <c r="AM90">
        <v>5.2786799999999996</v>
      </c>
      <c r="AN90">
        <v>0.61216000000000004</v>
      </c>
      <c r="AO90">
        <v>4.5570000000000004</v>
      </c>
      <c r="AP90">
        <v>6.4050000000000002</v>
      </c>
      <c r="AQ90">
        <v>46.62</v>
      </c>
      <c r="AR90">
        <v>22.08</v>
      </c>
      <c r="AS90">
        <v>20.178000000000001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1890.8850249999998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336.88319999999999</v>
      </c>
      <c r="L91">
        <v>344.66669999999999</v>
      </c>
      <c r="M91">
        <v>92</v>
      </c>
      <c r="N91">
        <v>58.59</v>
      </c>
      <c r="O91">
        <v>123.66562500000001</v>
      </c>
      <c r="P91">
        <v>103.5</v>
      </c>
      <c r="Q91">
        <v>13.7196</v>
      </c>
      <c r="R91">
        <v>21.784300000000002</v>
      </c>
      <c r="S91">
        <v>18.490500000000001</v>
      </c>
      <c r="T91">
        <v>0</v>
      </c>
      <c r="U91">
        <v>418.77</v>
      </c>
      <c r="V91">
        <v>14.25</v>
      </c>
      <c r="W91">
        <v>44.917999999999999</v>
      </c>
      <c r="X91">
        <v>49.170099999999998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49.436556000000003</v>
      </c>
      <c r="AF91">
        <v>17.748000000000001</v>
      </c>
      <c r="AG91">
        <v>19.864799999999999</v>
      </c>
      <c r="AH91">
        <v>21.780999999999999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0.61216000000000004</v>
      </c>
      <c r="AO91">
        <v>4.5570000000000004</v>
      </c>
      <c r="AP91">
        <v>6.4050000000000002</v>
      </c>
      <c r="AQ91">
        <v>46.62</v>
      </c>
      <c r="AR91">
        <v>22.08</v>
      </c>
      <c r="AS91">
        <v>22.195799999999998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1912.6606449999997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344.66669999999999</v>
      </c>
      <c r="M92">
        <v>92</v>
      </c>
      <c r="N92">
        <v>58.59</v>
      </c>
      <c r="O92">
        <v>123.66562500000001</v>
      </c>
      <c r="P92">
        <v>103.5</v>
      </c>
      <c r="Q92">
        <v>13.7196</v>
      </c>
      <c r="R92">
        <v>21.784300000000002</v>
      </c>
      <c r="S92">
        <v>18.490500000000001</v>
      </c>
      <c r="T92">
        <v>0</v>
      </c>
      <c r="U92">
        <v>418.77</v>
      </c>
      <c r="V92">
        <v>14.25</v>
      </c>
      <c r="W92">
        <v>44.917999999999999</v>
      </c>
      <c r="X92">
        <v>49.170099999999998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49.436556000000003</v>
      </c>
      <c r="AF92">
        <v>8.8740000000000006</v>
      </c>
      <c r="AG92">
        <v>19.864799999999999</v>
      </c>
      <c r="AH92">
        <v>21.780999999999999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0.61216000000000004</v>
      </c>
      <c r="AO92">
        <v>4.5570000000000004</v>
      </c>
      <c r="AP92">
        <v>6.4050000000000002</v>
      </c>
      <c r="AQ92">
        <v>46.62</v>
      </c>
      <c r="AR92">
        <v>22.08</v>
      </c>
      <c r="AS92">
        <v>22.195799999999998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1908.4635449999996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344.66669999999999</v>
      </c>
      <c r="M93">
        <v>92</v>
      </c>
      <c r="N93">
        <v>58.59</v>
      </c>
      <c r="O93">
        <v>123.66562500000001</v>
      </c>
      <c r="P93">
        <v>103.5</v>
      </c>
      <c r="Q93">
        <v>13.7196</v>
      </c>
      <c r="R93">
        <v>21.784300000000002</v>
      </c>
      <c r="S93">
        <v>18.490500000000001</v>
      </c>
      <c r="T93">
        <v>0</v>
      </c>
      <c r="U93">
        <v>418.77</v>
      </c>
      <c r="V93">
        <v>14.25</v>
      </c>
      <c r="W93">
        <v>44.917999999999999</v>
      </c>
      <c r="X93">
        <v>49.170099999999998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49.436556000000003</v>
      </c>
      <c r="AF93">
        <v>8.8740000000000006</v>
      </c>
      <c r="AG93">
        <v>19.864799999999999</v>
      </c>
      <c r="AH93">
        <v>21.780999999999999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0.61216000000000004</v>
      </c>
      <c r="AO93">
        <v>4.5570000000000004</v>
      </c>
      <c r="AP93">
        <v>6.4050000000000002</v>
      </c>
      <c r="AQ93">
        <v>46.62</v>
      </c>
      <c r="AR93">
        <v>17.664000000000001</v>
      </c>
      <c r="AS93">
        <v>14.7972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1896.6489449999997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344.66669999999999</v>
      </c>
      <c r="M94">
        <v>92</v>
      </c>
      <c r="N94">
        <v>58.59</v>
      </c>
      <c r="O94">
        <v>123.66562500000001</v>
      </c>
      <c r="P94">
        <v>103.5</v>
      </c>
      <c r="Q94">
        <v>13.7196</v>
      </c>
      <c r="R94">
        <v>21.784300000000002</v>
      </c>
      <c r="S94">
        <v>18.490500000000001</v>
      </c>
      <c r="T94">
        <v>0</v>
      </c>
      <c r="U94">
        <v>418.77</v>
      </c>
      <c r="V94">
        <v>14.25</v>
      </c>
      <c r="W94">
        <v>44.917999999999999</v>
      </c>
      <c r="X94">
        <v>49.170099999999998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49.436556000000003</v>
      </c>
      <c r="AF94">
        <v>8.8740000000000006</v>
      </c>
      <c r="AG94">
        <v>19.864799999999999</v>
      </c>
      <c r="AH94">
        <v>21.780999999999999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0.61216000000000004</v>
      </c>
      <c r="AO94">
        <v>4.5570000000000004</v>
      </c>
      <c r="AP94">
        <v>6.4050000000000002</v>
      </c>
      <c r="AQ94">
        <v>31.122</v>
      </c>
      <c r="AR94">
        <v>17.664000000000001</v>
      </c>
      <c r="AS94">
        <v>14.7972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1881.1509449999999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344.66669999999999</v>
      </c>
      <c r="M95">
        <v>92</v>
      </c>
      <c r="N95">
        <v>58.59</v>
      </c>
      <c r="O95">
        <v>123.66562500000001</v>
      </c>
      <c r="P95">
        <v>103.5</v>
      </c>
      <c r="Q95">
        <v>13.7196</v>
      </c>
      <c r="R95">
        <v>21.784300000000002</v>
      </c>
      <c r="S95">
        <v>18.490500000000001</v>
      </c>
      <c r="T95">
        <v>0</v>
      </c>
      <c r="U95">
        <v>418.77</v>
      </c>
      <c r="V95">
        <v>14.25</v>
      </c>
      <c r="W95">
        <v>44.917999999999999</v>
      </c>
      <c r="X95">
        <v>49.170099999999998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19.864799999999999</v>
      </c>
      <c r="AH95">
        <v>21.780999999999999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0.61216000000000004</v>
      </c>
      <c r="AO95">
        <v>4.5570000000000004</v>
      </c>
      <c r="AP95">
        <v>6.4050000000000002</v>
      </c>
      <c r="AQ95">
        <v>31.122</v>
      </c>
      <c r="AR95">
        <v>13.247999999999999</v>
      </c>
      <c r="AS95">
        <v>14.7972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1860.2560929999997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344.66669999999999</v>
      </c>
      <c r="M96">
        <v>92</v>
      </c>
      <c r="N96">
        <v>58.59</v>
      </c>
      <c r="O96">
        <v>123.66562500000001</v>
      </c>
      <c r="P96">
        <v>103.5</v>
      </c>
      <c r="Q96">
        <v>13.7196</v>
      </c>
      <c r="R96">
        <v>21.784300000000002</v>
      </c>
      <c r="S96">
        <v>18.490500000000001</v>
      </c>
      <c r="T96">
        <v>0</v>
      </c>
      <c r="U96">
        <v>418.77</v>
      </c>
      <c r="V96">
        <v>14.25</v>
      </c>
      <c r="W96">
        <v>44.917999999999999</v>
      </c>
      <c r="X96">
        <v>49.170099999999998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19.864799999999999</v>
      </c>
      <c r="AH96">
        <v>21.780999999999999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0.61216000000000004</v>
      </c>
      <c r="AO96">
        <v>4.5570000000000004</v>
      </c>
      <c r="AP96">
        <v>6.4050000000000002</v>
      </c>
      <c r="AQ96">
        <v>31.122</v>
      </c>
      <c r="AR96">
        <v>13.247999999999999</v>
      </c>
      <c r="AS96">
        <v>14.7972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1860.2560929999997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376.66669999999999</v>
      </c>
      <c r="M97">
        <v>92</v>
      </c>
      <c r="N97">
        <v>58.59</v>
      </c>
      <c r="O97">
        <v>123.66562500000001</v>
      </c>
      <c r="P97">
        <v>103.5</v>
      </c>
      <c r="Q97">
        <v>13.7196</v>
      </c>
      <c r="R97">
        <v>21.784300000000002</v>
      </c>
      <c r="S97">
        <v>18.490500000000001</v>
      </c>
      <c r="T97">
        <v>0</v>
      </c>
      <c r="U97">
        <v>418.77</v>
      </c>
      <c r="V97">
        <v>14.25</v>
      </c>
      <c r="W97">
        <v>44.917999999999999</v>
      </c>
      <c r="X97">
        <v>49.170099999999998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19.864799999999999</v>
      </c>
      <c r="AH97">
        <v>21.780999999999999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0.61216000000000004</v>
      </c>
      <c r="AO97">
        <v>4.5570000000000004</v>
      </c>
      <c r="AP97">
        <v>6.4050000000000002</v>
      </c>
      <c r="AQ97">
        <v>31.122</v>
      </c>
      <c r="AR97">
        <v>13.247999999999999</v>
      </c>
      <c r="AS97">
        <v>14.7972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1892.2560929999997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426.66669999999999</v>
      </c>
      <c r="M98">
        <v>92</v>
      </c>
      <c r="N98">
        <v>58.59</v>
      </c>
      <c r="O98">
        <v>123.66562500000001</v>
      </c>
      <c r="P98">
        <v>103.5</v>
      </c>
      <c r="Q98">
        <v>13.7196</v>
      </c>
      <c r="R98">
        <v>21.784300000000002</v>
      </c>
      <c r="S98">
        <v>18.490500000000001</v>
      </c>
      <c r="T98">
        <v>0</v>
      </c>
      <c r="U98">
        <v>418.77</v>
      </c>
      <c r="V98">
        <v>14.25</v>
      </c>
      <c r="W98">
        <v>44.917999999999999</v>
      </c>
      <c r="X98">
        <v>49.170099999999998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19.864799999999999</v>
      </c>
      <c r="AH98">
        <v>21.780999999999999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0.61216000000000004</v>
      </c>
      <c r="AO98">
        <v>4.5570000000000004</v>
      </c>
      <c r="AP98">
        <v>6.4050000000000002</v>
      </c>
      <c r="AQ98">
        <v>31.122</v>
      </c>
      <c r="AR98">
        <v>13.247999999999999</v>
      </c>
      <c r="AS98">
        <v>14.7972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1942.2560929999997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7.5118404544999908</v>
      </c>
      <c r="L99">
        <f t="shared" si="2"/>
        <v>8.8885952750000126</v>
      </c>
      <c r="M99">
        <f t="shared" si="2"/>
        <v>2.2080000000000002</v>
      </c>
      <c r="N99">
        <f t="shared" si="2"/>
        <v>1.4061584252500019</v>
      </c>
      <c r="O99">
        <f t="shared" si="2"/>
        <v>2.9130177312499992</v>
      </c>
      <c r="P99">
        <f t="shared" si="2"/>
        <v>2.484</v>
      </c>
      <c r="Q99">
        <f t="shared" si="2"/>
        <v>0.31534383999999971</v>
      </c>
      <c r="R99">
        <f t="shared" si="2"/>
        <v>0.49706386875000014</v>
      </c>
      <c r="S99">
        <f t="shared" si="2"/>
        <v>0.41799279825000057</v>
      </c>
      <c r="T99">
        <f t="shared" si="2"/>
        <v>0</v>
      </c>
      <c r="U99">
        <f t="shared" si="2"/>
        <v>9.9779845654999928</v>
      </c>
      <c r="V99">
        <f t="shared" si="2"/>
        <v>0.26116106524999999</v>
      </c>
      <c r="W99">
        <f t="shared" si="2"/>
        <v>1.0177231007500012</v>
      </c>
      <c r="X99">
        <f t="shared" si="2"/>
        <v>1.8988058570000017</v>
      </c>
      <c r="Y99">
        <f t="shared" si="2"/>
        <v>0</v>
      </c>
      <c r="Z99">
        <f t="shared" si="2"/>
        <v>8.7500600000000067E-2</v>
      </c>
      <c r="AA99">
        <f t="shared" si="2"/>
        <v>0.22119999999999998</v>
      </c>
      <c r="AB99">
        <f t="shared" si="2"/>
        <v>0.26106805000000005</v>
      </c>
      <c r="AC99">
        <f t="shared" si="2"/>
        <v>7.7490209999999976E-2</v>
      </c>
      <c r="AD99">
        <f t="shared" si="2"/>
        <v>0.202432682</v>
      </c>
      <c r="AE99">
        <f t="shared" si="2"/>
        <v>0.77004761900000041</v>
      </c>
      <c r="AF99">
        <f t="shared" si="2"/>
        <v>0.3394305000000003</v>
      </c>
      <c r="AG99">
        <f t="shared" si="2"/>
        <v>0.61628939999999977</v>
      </c>
      <c r="AH99">
        <f t="shared" si="2"/>
        <v>1.0985200000000006</v>
      </c>
      <c r="AI99">
        <f t="shared" si="2"/>
        <v>0.10478572200000003</v>
      </c>
      <c r="AJ99">
        <f t="shared" si="2"/>
        <v>0</v>
      </c>
      <c r="AK99">
        <f t="shared" si="2"/>
        <v>0.63043920000000031</v>
      </c>
      <c r="AL99">
        <f t="shared" si="2"/>
        <v>0.59813950000000027</v>
      </c>
      <c r="AM99">
        <f t="shared" si="2"/>
        <v>0.14660334000000005</v>
      </c>
      <c r="AN99">
        <f t="shared" si="2"/>
        <v>1.6757880000000031E-2</v>
      </c>
      <c r="AO99">
        <f t="shared" si="2"/>
        <v>0.10819200000000004</v>
      </c>
      <c r="AP99">
        <f t="shared" si="2"/>
        <v>0.17408789999999968</v>
      </c>
      <c r="AQ99">
        <f t="shared" si="2"/>
        <v>0.66527999999999954</v>
      </c>
      <c r="AR99">
        <f t="shared" si="2"/>
        <v>0.49900800000000045</v>
      </c>
      <c r="AS99">
        <f t="shared" si="2"/>
        <v>0.4091237459999999</v>
      </c>
      <c r="AT99">
        <f t="shared" si="2"/>
        <v>0.46693425374999981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0.47481000000000001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47.765827584250026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330.698489</v>
      </c>
      <c r="L3">
        <v>372.75700000000001</v>
      </c>
      <c r="M3">
        <v>89.074399999999997</v>
      </c>
      <c r="N3">
        <v>56.720739000000002</v>
      </c>
      <c r="O3">
        <v>119.733058</v>
      </c>
      <c r="P3">
        <v>100.20869999999999</v>
      </c>
      <c r="Q3">
        <v>15.566236</v>
      </c>
      <c r="R3">
        <v>23.677136999999998</v>
      </c>
      <c r="S3">
        <v>19.076540999999999</v>
      </c>
      <c r="T3">
        <v>0</v>
      </c>
      <c r="U3">
        <v>346.10124400000001</v>
      </c>
      <c r="V3">
        <v>13.436776</v>
      </c>
      <c r="W3">
        <v>42.734993000000003</v>
      </c>
      <c r="X3">
        <v>94.079316000000006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1.2789919999999999</v>
      </c>
      <c r="AE3">
        <v>31.909649000000002</v>
      </c>
      <c r="AF3">
        <v>8.5918069999999993</v>
      </c>
      <c r="AG3">
        <v>40.017254999999999</v>
      </c>
      <c r="AH3">
        <v>22.00525</v>
      </c>
      <c r="AI3">
        <v>0</v>
      </c>
      <c r="AJ3">
        <v>0</v>
      </c>
      <c r="AK3">
        <v>25.432967999999999</v>
      </c>
      <c r="AL3">
        <v>12.938057000000001</v>
      </c>
      <c r="AM3">
        <v>0</v>
      </c>
      <c r="AN3">
        <v>0.75938799999999995</v>
      </c>
      <c r="AO3">
        <v>4.2697620000000001</v>
      </c>
      <c r="AP3">
        <v>7.4415849999999999</v>
      </c>
      <c r="AQ3">
        <v>0</v>
      </c>
      <c r="AR3">
        <v>42.755712000000003</v>
      </c>
      <c r="AS3">
        <v>30.883044999999999</v>
      </c>
      <c r="AT3">
        <v>19.364004000000001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0.56999999999999995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1872.0821029999995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330.698489</v>
      </c>
      <c r="L4">
        <v>372.75700000000001</v>
      </c>
      <c r="M4">
        <v>89.074399999999997</v>
      </c>
      <c r="N4">
        <v>56.726838000000001</v>
      </c>
      <c r="O4">
        <v>119.733058</v>
      </c>
      <c r="P4">
        <v>100.20869999999999</v>
      </c>
      <c r="Q4">
        <v>15.566236</v>
      </c>
      <c r="R4">
        <v>23.677136999999998</v>
      </c>
      <c r="S4">
        <v>19.076540999999999</v>
      </c>
      <c r="T4">
        <v>0</v>
      </c>
      <c r="U4">
        <v>357.56788999999998</v>
      </c>
      <c r="V4">
        <v>13.436776</v>
      </c>
      <c r="W4">
        <v>42.734993000000003</v>
      </c>
      <c r="X4">
        <v>94.079316000000006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1.2789919999999999</v>
      </c>
      <c r="AE4">
        <v>31.909649000000002</v>
      </c>
      <c r="AF4">
        <v>8.5918069999999993</v>
      </c>
      <c r="AG4">
        <v>40.017254999999999</v>
      </c>
      <c r="AH4">
        <v>22.00525</v>
      </c>
      <c r="AI4">
        <v>0</v>
      </c>
      <c r="AJ4">
        <v>0</v>
      </c>
      <c r="AK4">
        <v>25.432967999999999</v>
      </c>
      <c r="AL4">
        <v>12.938057000000001</v>
      </c>
      <c r="AM4">
        <v>0</v>
      </c>
      <c r="AN4">
        <v>0.75938799999999995</v>
      </c>
      <c r="AO4">
        <v>4.2697620000000001</v>
      </c>
      <c r="AP4">
        <v>7.4415849999999999</v>
      </c>
      <c r="AQ4">
        <v>0</v>
      </c>
      <c r="AR4">
        <v>42.755712000000003</v>
      </c>
      <c r="AS4">
        <v>30.883044999999999</v>
      </c>
      <c r="AT4">
        <v>19.364004000000001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1882.9848479999996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330.698489</v>
      </c>
      <c r="L5">
        <v>402.57756000000001</v>
      </c>
      <c r="M5">
        <v>89.074399999999997</v>
      </c>
      <c r="N5">
        <v>56.726838000000001</v>
      </c>
      <c r="O5">
        <v>119.733058</v>
      </c>
      <c r="P5">
        <v>100.20869999999999</v>
      </c>
      <c r="Q5">
        <v>15.566236</v>
      </c>
      <c r="R5">
        <v>23.677136999999998</v>
      </c>
      <c r="S5">
        <v>19.076540999999999</v>
      </c>
      <c r="T5">
        <v>0</v>
      </c>
      <c r="U5">
        <v>364.13396899999998</v>
      </c>
      <c r="V5">
        <v>13.436776</v>
      </c>
      <c r="W5">
        <v>42.734993000000003</v>
      </c>
      <c r="X5">
        <v>94.079316000000006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1.2789919999999999</v>
      </c>
      <c r="AE5">
        <v>31.909649000000002</v>
      </c>
      <c r="AF5">
        <v>8.5918069999999993</v>
      </c>
      <c r="AG5">
        <v>40.017254999999999</v>
      </c>
      <c r="AH5">
        <v>22.00525</v>
      </c>
      <c r="AI5">
        <v>0</v>
      </c>
      <c r="AJ5">
        <v>0</v>
      </c>
      <c r="AK5">
        <v>25.432967999999999</v>
      </c>
      <c r="AL5">
        <v>12.938057000000001</v>
      </c>
      <c r="AM5">
        <v>0</v>
      </c>
      <c r="AN5">
        <v>0.75938799999999995</v>
      </c>
      <c r="AO5">
        <v>4.2697620000000001</v>
      </c>
      <c r="AP5">
        <v>11.78251</v>
      </c>
      <c r="AQ5">
        <v>0</v>
      </c>
      <c r="AR5">
        <v>12.826714000000001</v>
      </c>
      <c r="AS5">
        <v>30.883044999999999</v>
      </c>
      <c r="AT5">
        <v>19.364004000000001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1893.7834139999998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330.698489</v>
      </c>
      <c r="L6">
        <v>402.57756000000001</v>
      </c>
      <c r="M6">
        <v>89.074399999999997</v>
      </c>
      <c r="N6">
        <v>56.726838000000001</v>
      </c>
      <c r="O6">
        <v>119.733058</v>
      </c>
      <c r="P6">
        <v>100.20869999999999</v>
      </c>
      <c r="Q6">
        <v>15.566236</v>
      </c>
      <c r="R6">
        <v>23.677136999999998</v>
      </c>
      <c r="S6">
        <v>19.076540999999999</v>
      </c>
      <c r="T6">
        <v>0</v>
      </c>
      <c r="U6">
        <v>369.58009399999997</v>
      </c>
      <c r="V6">
        <v>13.436776</v>
      </c>
      <c r="W6">
        <v>42.734993000000003</v>
      </c>
      <c r="X6">
        <v>94.079316000000006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1.2789919999999999</v>
      </c>
      <c r="AE6">
        <v>31.909649000000002</v>
      </c>
      <c r="AF6">
        <v>8.5918069999999993</v>
      </c>
      <c r="AG6">
        <v>40.017254999999999</v>
      </c>
      <c r="AH6">
        <v>22.00525</v>
      </c>
      <c r="AI6">
        <v>0</v>
      </c>
      <c r="AJ6">
        <v>0</v>
      </c>
      <c r="AK6">
        <v>25.432967999999999</v>
      </c>
      <c r="AL6">
        <v>23.626016</v>
      </c>
      <c r="AM6">
        <v>0</v>
      </c>
      <c r="AN6">
        <v>0.75938799999999995</v>
      </c>
      <c r="AO6">
        <v>4.2697620000000001</v>
      </c>
      <c r="AP6">
        <v>11.78251</v>
      </c>
      <c r="AQ6">
        <v>0</v>
      </c>
      <c r="AR6">
        <v>12.826714000000001</v>
      </c>
      <c r="AS6">
        <v>30.883044999999999</v>
      </c>
      <c r="AT6">
        <v>16.680185999999999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1907.2336799999996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297.165074</v>
      </c>
      <c r="L7">
        <v>330.15620000000001</v>
      </c>
      <c r="M7">
        <v>89.074399999999997</v>
      </c>
      <c r="N7">
        <v>56.726838000000001</v>
      </c>
      <c r="O7">
        <v>119.733058</v>
      </c>
      <c r="P7">
        <v>100.20869999999999</v>
      </c>
      <c r="Q7">
        <v>9.6239080000000001</v>
      </c>
      <c r="R7">
        <v>20.389420999999999</v>
      </c>
      <c r="S7">
        <v>12.586600000000001</v>
      </c>
      <c r="T7">
        <v>0</v>
      </c>
      <c r="U7">
        <v>375.782625</v>
      </c>
      <c r="V7">
        <v>9.9323770000000007</v>
      </c>
      <c r="W7">
        <v>42.734993000000003</v>
      </c>
      <c r="X7">
        <v>94.079316000000006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1.2789919999999999</v>
      </c>
      <c r="AE7">
        <v>31.909649000000002</v>
      </c>
      <c r="AF7">
        <v>8.5918069999999993</v>
      </c>
      <c r="AG7">
        <v>40.017254999999999</v>
      </c>
      <c r="AH7">
        <v>22.00525</v>
      </c>
      <c r="AI7">
        <v>0</v>
      </c>
      <c r="AJ7">
        <v>0</v>
      </c>
      <c r="AK7">
        <v>25.432967999999999</v>
      </c>
      <c r="AL7">
        <v>67.502904000000001</v>
      </c>
      <c r="AM7">
        <v>0</v>
      </c>
      <c r="AN7">
        <v>0.75938799999999995</v>
      </c>
      <c r="AO7">
        <v>4.2697620000000001</v>
      </c>
      <c r="AP7">
        <v>11.78251</v>
      </c>
      <c r="AQ7">
        <v>0</v>
      </c>
      <c r="AR7">
        <v>12.826714000000001</v>
      </c>
      <c r="AS7">
        <v>30.883044999999999</v>
      </c>
      <c r="AT7">
        <v>16.993141000000001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1832.446895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289.95963399999999</v>
      </c>
      <c r="L8">
        <v>330.15620000000001</v>
      </c>
      <c r="M8">
        <v>89.074399999999997</v>
      </c>
      <c r="N8">
        <v>56.726838000000001</v>
      </c>
      <c r="O8">
        <v>119.733058</v>
      </c>
      <c r="P8">
        <v>100.20869999999999</v>
      </c>
      <c r="Q8">
        <v>9.6239080000000001</v>
      </c>
      <c r="R8">
        <v>20.389420999999999</v>
      </c>
      <c r="S8">
        <v>12.499461999999999</v>
      </c>
      <c r="T8">
        <v>0</v>
      </c>
      <c r="U8">
        <v>381.22874999999999</v>
      </c>
      <c r="V8">
        <v>9.9323770000000007</v>
      </c>
      <c r="W8">
        <v>42.734993000000003</v>
      </c>
      <c r="X8">
        <v>94.079316000000006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1.2789919999999999</v>
      </c>
      <c r="AE8">
        <v>31.909649000000002</v>
      </c>
      <c r="AF8">
        <v>8.5918069999999993</v>
      </c>
      <c r="AG8">
        <v>40.017254999999999</v>
      </c>
      <c r="AH8">
        <v>22.00525</v>
      </c>
      <c r="AI8">
        <v>0</v>
      </c>
      <c r="AJ8">
        <v>0</v>
      </c>
      <c r="AK8">
        <v>25.432967999999999</v>
      </c>
      <c r="AL8">
        <v>67.502904000000001</v>
      </c>
      <c r="AM8">
        <v>0</v>
      </c>
      <c r="AN8">
        <v>0.75938799999999995</v>
      </c>
      <c r="AO8">
        <v>4.2697620000000001</v>
      </c>
      <c r="AP8">
        <v>11.78251</v>
      </c>
      <c r="AQ8">
        <v>0</v>
      </c>
      <c r="AR8">
        <v>12.826714000000001</v>
      </c>
      <c r="AS8">
        <v>30.883044999999999</v>
      </c>
      <c r="AT8">
        <v>14.158495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1827.7657959999999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289.95963399999999</v>
      </c>
      <c r="L9">
        <v>330.15620000000001</v>
      </c>
      <c r="M9">
        <v>89.074399999999997</v>
      </c>
      <c r="N9">
        <v>56.726838000000001</v>
      </c>
      <c r="O9">
        <v>119.733058</v>
      </c>
      <c r="P9">
        <v>100.20869999999999</v>
      </c>
      <c r="Q9">
        <v>9.6239080000000001</v>
      </c>
      <c r="R9">
        <v>20.389420999999999</v>
      </c>
      <c r="S9">
        <v>12.499461999999999</v>
      </c>
      <c r="T9">
        <v>0</v>
      </c>
      <c r="U9">
        <v>386.67487499999999</v>
      </c>
      <c r="V9">
        <v>9.9323770000000007</v>
      </c>
      <c r="W9">
        <v>42.734993000000003</v>
      </c>
      <c r="X9">
        <v>94.079316000000006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1.2789919999999999</v>
      </c>
      <c r="AE9">
        <v>31.909649000000002</v>
      </c>
      <c r="AF9">
        <v>8.5918069999999993</v>
      </c>
      <c r="AG9">
        <v>40.017254999999999</v>
      </c>
      <c r="AH9">
        <v>22.00525</v>
      </c>
      <c r="AI9">
        <v>0</v>
      </c>
      <c r="AJ9">
        <v>0</v>
      </c>
      <c r="AK9">
        <v>25.432967999999999</v>
      </c>
      <c r="AL9">
        <v>67.502904000000001</v>
      </c>
      <c r="AM9">
        <v>0</v>
      </c>
      <c r="AN9">
        <v>0.75938799999999995</v>
      </c>
      <c r="AO9">
        <v>4.2697620000000001</v>
      </c>
      <c r="AP9">
        <v>6.4493739999999997</v>
      </c>
      <c r="AQ9">
        <v>0</v>
      </c>
      <c r="AR9">
        <v>12.826714000000001</v>
      </c>
      <c r="AS9">
        <v>11.721804000000001</v>
      </c>
      <c r="AT9">
        <v>13.355328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1807.9143770000001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289.95963399999999</v>
      </c>
      <c r="L10">
        <v>330.15620000000001</v>
      </c>
      <c r="M10">
        <v>89.074399999999997</v>
      </c>
      <c r="N10">
        <v>56.726838000000001</v>
      </c>
      <c r="O10">
        <v>119.733058</v>
      </c>
      <c r="P10">
        <v>100.20869999999999</v>
      </c>
      <c r="Q10">
        <v>9.6239080000000001</v>
      </c>
      <c r="R10">
        <v>20.292601000000001</v>
      </c>
      <c r="S10">
        <v>12.499461999999999</v>
      </c>
      <c r="T10">
        <v>0</v>
      </c>
      <c r="U10">
        <v>392.12099999999998</v>
      </c>
      <c r="V10">
        <v>9.9323770000000007</v>
      </c>
      <c r="W10">
        <v>42.734993000000003</v>
      </c>
      <c r="X10">
        <v>94.079316000000006</v>
      </c>
      <c r="Y10">
        <v>0</v>
      </c>
      <c r="Z10">
        <v>1.0650200000000001</v>
      </c>
      <c r="AA10">
        <v>0</v>
      </c>
      <c r="AB10">
        <v>0</v>
      </c>
      <c r="AC10">
        <v>0</v>
      </c>
      <c r="AD10">
        <v>1.2789919999999999</v>
      </c>
      <c r="AE10">
        <v>31.909649000000002</v>
      </c>
      <c r="AF10">
        <v>8.5918069999999993</v>
      </c>
      <c r="AG10">
        <v>40.017254999999999</v>
      </c>
      <c r="AH10">
        <v>22.00525</v>
      </c>
      <c r="AI10">
        <v>0</v>
      </c>
      <c r="AJ10">
        <v>0</v>
      </c>
      <c r="AK10">
        <v>25.432967999999999</v>
      </c>
      <c r="AL10">
        <v>67.502904000000001</v>
      </c>
      <c r="AM10">
        <v>0</v>
      </c>
      <c r="AN10">
        <v>0.75938799999999995</v>
      </c>
      <c r="AO10">
        <v>4.2697620000000001</v>
      </c>
      <c r="AP10">
        <v>6.4493739999999997</v>
      </c>
      <c r="AQ10">
        <v>0</v>
      </c>
      <c r="AR10">
        <v>12.826714000000001</v>
      </c>
      <c r="AS10">
        <v>10.419381</v>
      </c>
      <c r="AT10">
        <v>13.666465000000001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1813.3374160000001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289.95963399999999</v>
      </c>
      <c r="L11">
        <v>330.15620000000001</v>
      </c>
      <c r="M11">
        <v>89.074399999999997</v>
      </c>
      <c r="N11">
        <v>56.726838000000001</v>
      </c>
      <c r="O11">
        <v>119.733058</v>
      </c>
      <c r="P11">
        <v>100.20869999999999</v>
      </c>
      <c r="Q11">
        <v>9.6239080000000001</v>
      </c>
      <c r="R11">
        <v>20.292601000000001</v>
      </c>
      <c r="S11">
        <v>12.499461999999999</v>
      </c>
      <c r="T11">
        <v>0</v>
      </c>
      <c r="U11">
        <v>397.56712499999998</v>
      </c>
      <c r="V11">
        <v>9.9323770000000007</v>
      </c>
      <c r="W11">
        <v>36.529121000000004</v>
      </c>
      <c r="X11">
        <v>94.079316000000006</v>
      </c>
      <c r="Y11">
        <v>0</v>
      </c>
      <c r="Z11">
        <v>6.3134389999999998</v>
      </c>
      <c r="AA11">
        <v>0</v>
      </c>
      <c r="AB11">
        <v>0</v>
      </c>
      <c r="AC11">
        <v>0</v>
      </c>
      <c r="AD11">
        <v>1.2789919999999999</v>
      </c>
      <c r="AE11">
        <v>31.909649000000002</v>
      </c>
      <c r="AF11">
        <v>8.5918069999999993</v>
      </c>
      <c r="AG11">
        <v>40.017254999999999</v>
      </c>
      <c r="AH11">
        <v>22.00525</v>
      </c>
      <c r="AI11">
        <v>0</v>
      </c>
      <c r="AJ11">
        <v>0</v>
      </c>
      <c r="AK11">
        <v>25.432967999999999</v>
      </c>
      <c r="AL11">
        <v>12.938057000000001</v>
      </c>
      <c r="AM11">
        <v>0</v>
      </c>
      <c r="AN11">
        <v>0.75938799999999995</v>
      </c>
      <c r="AO11">
        <v>4.2697620000000001</v>
      </c>
      <c r="AP11">
        <v>6.4493739999999997</v>
      </c>
      <c r="AQ11">
        <v>0</v>
      </c>
      <c r="AR11">
        <v>12.826714000000001</v>
      </c>
      <c r="AS11">
        <v>10.419381</v>
      </c>
      <c r="AT11">
        <v>13.272095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1762.8668710000002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289.95963399999999</v>
      </c>
      <c r="L12">
        <v>330.15620000000001</v>
      </c>
      <c r="M12">
        <v>89.074399999999997</v>
      </c>
      <c r="N12">
        <v>56.726838000000001</v>
      </c>
      <c r="O12">
        <v>119.733058</v>
      </c>
      <c r="P12">
        <v>100.20869999999999</v>
      </c>
      <c r="Q12">
        <v>9.6239080000000001</v>
      </c>
      <c r="R12">
        <v>20.292601000000001</v>
      </c>
      <c r="S12">
        <v>12.499461999999999</v>
      </c>
      <c r="T12">
        <v>0</v>
      </c>
      <c r="U12">
        <v>403.01325000000003</v>
      </c>
      <c r="V12">
        <v>9.9323770000000007</v>
      </c>
      <c r="W12">
        <v>36.529121000000004</v>
      </c>
      <c r="X12">
        <v>94.079316000000006</v>
      </c>
      <c r="Y12">
        <v>0</v>
      </c>
      <c r="Z12">
        <v>6.3134389999999998</v>
      </c>
      <c r="AA12">
        <v>0</v>
      </c>
      <c r="AB12">
        <v>0</v>
      </c>
      <c r="AC12">
        <v>0</v>
      </c>
      <c r="AD12">
        <v>1.2789919999999999</v>
      </c>
      <c r="AE12">
        <v>31.909649000000002</v>
      </c>
      <c r="AF12">
        <v>8.5918069999999993</v>
      </c>
      <c r="AG12">
        <v>40.017254999999999</v>
      </c>
      <c r="AH12">
        <v>22.00525</v>
      </c>
      <c r="AI12">
        <v>0</v>
      </c>
      <c r="AJ12">
        <v>0</v>
      </c>
      <c r="AK12">
        <v>25.432967999999999</v>
      </c>
      <c r="AL12">
        <v>12.938057000000001</v>
      </c>
      <c r="AM12">
        <v>0</v>
      </c>
      <c r="AN12">
        <v>0.75938799999999995</v>
      </c>
      <c r="AO12">
        <v>4.2697620000000001</v>
      </c>
      <c r="AP12">
        <v>6.4493739999999997</v>
      </c>
      <c r="AQ12">
        <v>0</v>
      </c>
      <c r="AR12">
        <v>12.826714000000001</v>
      </c>
      <c r="AS12">
        <v>10.419381</v>
      </c>
      <c r="AT12">
        <v>14.047014000000001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1769.0879150000001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289.95963399999999</v>
      </c>
      <c r="L13">
        <v>330.15620000000001</v>
      </c>
      <c r="M13">
        <v>89.074399999999997</v>
      </c>
      <c r="N13">
        <v>56.726838000000001</v>
      </c>
      <c r="O13">
        <v>119.733058</v>
      </c>
      <c r="P13">
        <v>100.20869999999999</v>
      </c>
      <c r="Q13">
        <v>9.6239080000000001</v>
      </c>
      <c r="R13">
        <v>20.292601000000001</v>
      </c>
      <c r="S13">
        <v>12.499461999999999</v>
      </c>
      <c r="T13">
        <v>0</v>
      </c>
      <c r="U13">
        <v>405.45311400000003</v>
      </c>
      <c r="V13">
        <v>9.9323770000000007</v>
      </c>
      <c r="W13">
        <v>36.529121000000004</v>
      </c>
      <c r="X13">
        <v>94.079316000000006</v>
      </c>
      <c r="Y13">
        <v>0</v>
      </c>
      <c r="Z13">
        <v>6.3134389999999998</v>
      </c>
      <c r="AA13">
        <v>0</v>
      </c>
      <c r="AB13">
        <v>0</v>
      </c>
      <c r="AC13">
        <v>0</v>
      </c>
      <c r="AD13">
        <v>1.2789919999999999</v>
      </c>
      <c r="AE13">
        <v>31.909649000000002</v>
      </c>
      <c r="AF13">
        <v>8.5918069999999993</v>
      </c>
      <c r="AG13">
        <v>40.017254999999999</v>
      </c>
      <c r="AH13">
        <v>22.00525</v>
      </c>
      <c r="AI13">
        <v>0</v>
      </c>
      <c r="AJ13">
        <v>0</v>
      </c>
      <c r="AK13">
        <v>25.432967999999999</v>
      </c>
      <c r="AL13">
        <v>12.938057000000001</v>
      </c>
      <c r="AM13">
        <v>0</v>
      </c>
      <c r="AN13">
        <v>0.75938799999999995</v>
      </c>
      <c r="AO13">
        <v>4.2697620000000001</v>
      </c>
      <c r="AP13">
        <v>6.4493739999999997</v>
      </c>
      <c r="AQ13">
        <v>0</v>
      </c>
      <c r="AR13">
        <v>42.755712000000003</v>
      </c>
      <c r="AS13">
        <v>10.419381</v>
      </c>
      <c r="AT13">
        <v>15.505146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1802.9149089999999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289.95963399999999</v>
      </c>
      <c r="L14">
        <v>330.15620000000001</v>
      </c>
      <c r="M14">
        <v>89.074399999999997</v>
      </c>
      <c r="N14">
        <v>56.726838000000001</v>
      </c>
      <c r="O14">
        <v>119.733058</v>
      </c>
      <c r="P14">
        <v>100.20869999999999</v>
      </c>
      <c r="Q14">
        <v>9.6239080000000001</v>
      </c>
      <c r="R14">
        <v>20.292601000000001</v>
      </c>
      <c r="S14">
        <v>12.499461999999999</v>
      </c>
      <c r="T14">
        <v>0</v>
      </c>
      <c r="U14">
        <v>405.45311400000003</v>
      </c>
      <c r="V14">
        <v>9.9323770000000007</v>
      </c>
      <c r="W14">
        <v>36.529121000000004</v>
      </c>
      <c r="X14">
        <v>94.079316000000006</v>
      </c>
      <c r="Y14">
        <v>0</v>
      </c>
      <c r="Z14">
        <v>6.3134389999999998</v>
      </c>
      <c r="AA14">
        <v>0</v>
      </c>
      <c r="AB14">
        <v>0</v>
      </c>
      <c r="AC14">
        <v>0</v>
      </c>
      <c r="AD14">
        <v>1.2789919999999999</v>
      </c>
      <c r="AE14">
        <v>31.909649000000002</v>
      </c>
      <c r="AF14">
        <v>8.5918069999999993</v>
      </c>
      <c r="AG14">
        <v>40.017254999999999</v>
      </c>
      <c r="AH14">
        <v>22.00525</v>
      </c>
      <c r="AI14">
        <v>0</v>
      </c>
      <c r="AJ14">
        <v>0</v>
      </c>
      <c r="AK14">
        <v>25.432967999999999</v>
      </c>
      <c r="AL14">
        <v>12.938057000000001</v>
      </c>
      <c r="AM14">
        <v>0</v>
      </c>
      <c r="AN14">
        <v>0.75938799999999995</v>
      </c>
      <c r="AO14">
        <v>4.2697620000000001</v>
      </c>
      <c r="AP14">
        <v>6.4493739999999997</v>
      </c>
      <c r="AQ14">
        <v>0</v>
      </c>
      <c r="AR14">
        <v>42.755712000000003</v>
      </c>
      <c r="AS14">
        <v>10.419381</v>
      </c>
      <c r="AT14">
        <v>16.871772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1804.2815349999998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289.95963399999999</v>
      </c>
      <c r="L15">
        <v>330.15620000000001</v>
      </c>
      <c r="M15">
        <v>89.074399999999997</v>
      </c>
      <c r="N15">
        <v>56.726838000000001</v>
      </c>
      <c r="O15">
        <v>119.733058</v>
      </c>
      <c r="P15">
        <v>100.20869999999999</v>
      </c>
      <c r="Q15">
        <v>9.6239080000000001</v>
      </c>
      <c r="R15">
        <v>20.292601000000001</v>
      </c>
      <c r="S15">
        <v>12.499461999999999</v>
      </c>
      <c r="T15">
        <v>0</v>
      </c>
      <c r="U15">
        <v>405.45311400000003</v>
      </c>
      <c r="V15">
        <v>9.9323770000000007</v>
      </c>
      <c r="W15">
        <v>36.529121000000004</v>
      </c>
      <c r="X15">
        <v>94.079316000000006</v>
      </c>
      <c r="Y15">
        <v>0</v>
      </c>
      <c r="Z15">
        <v>6.3134389999999998</v>
      </c>
      <c r="AA15">
        <v>0</v>
      </c>
      <c r="AB15">
        <v>0</v>
      </c>
      <c r="AC15">
        <v>0</v>
      </c>
      <c r="AD15">
        <v>1.2789919999999999</v>
      </c>
      <c r="AE15">
        <v>31.909649000000002</v>
      </c>
      <c r="AF15">
        <v>8.5918069999999993</v>
      </c>
      <c r="AG15">
        <v>40.017254999999999</v>
      </c>
      <c r="AH15">
        <v>22.00525</v>
      </c>
      <c r="AI15">
        <v>0</v>
      </c>
      <c r="AJ15">
        <v>0</v>
      </c>
      <c r="AK15">
        <v>25.432967999999999</v>
      </c>
      <c r="AL15">
        <v>23.626016</v>
      </c>
      <c r="AM15">
        <v>0</v>
      </c>
      <c r="AN15">
        <v>0.75938799999999995</v>
      </c>
      <c r="AO15">
        <v>4.2697620000000001</v>
      </c>
      <c r="AP15">
        <v>6.4493739999999997</v>
      </c>
      <c r="AQ15">
        <v>0</v>
      </c>
      <c r="AR15">
        <v>14.964499</v>
      </c>
      <c r="AS15">
        <v>10.419381</v>
      </c>
      <c r="AT15">
        <v>17.106134000000001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1787.4126429999999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289.95963399999999</v>
      </c>
      <c r="L16">
        <v>330.15620000000001</v>
      </c>
      <c r="M16">
        <v>89.074399999999997</v>
      </c>
      <c r="N16">
        <v>56.726838000000001</v>
      </c>
      <c r="O16">
        <v>119.733058</v>
      </c>
      <c r="P16">
        <v>100.20869999999999</v>
      </c>
      <c r="Q16">
        <v>9.6239080000000001</v>
      </c>
      <c r="R16">
        <v>20.292601000000001</v>
      </c>
      <c r="S16">
        <v>12.499461999999999</v>
      </c>
      <c r="T16">
        <v>0</v>
      </c>
      <c r="U16">
        <v>405.45311400000003</v>
      </c>
      <c r="V16">
        <v>9.9323770000000007</v>
      </c>
      <c r="W16">
        <v>36.529121000000004</v>
      </c>
      <c r="X16">
        <v>94.079316000000006</v>
      </c>
      <c r="Y16">
        <v>0</v>
      </c>
      <c r="Z16">
        <v>6.3134389999999998</v>
      </c>
      <c r="AA16">
        <v>0</v>
      </c>
      <c r="AB16">
        <v>0</v>
      </c>
      <c r="AC16">
        <v>0</v>
      </c>
      <c r="AD16">
        <v>1.2789919999999999</v>
      </c>
      <c r="AE16">
        <v>31.909649000000002</v>
      </c>
      <c r="AF16">
        <v>8.5918069999999993</v>
      </c>
      <c r="AG16">
        <v>40.017254999999999</v>
      </c>
      <c r="AH16">
        <v>22.00525</v>
      </c>
      <c r="AI16">
        <v>0</v>
      </c>
      <c r="AJ16">
        <v>0</v>
      </c>
      <c r="AK16">
        <v>25.432967999999999</v>
      </c>
      <c r="AL16">
        <v>23.626016</v>
      </c>
      <c r="AM16">
        <v>0</v>
      </c>
      <c r="AN16">
        <v>0.75938799999999995</v>
      </c>
      <c r="AO16">
        <v>4.2697620000000001</v>
      </c>
      <c r="AP16">
        <v>6.4493739999999997</v>
      </c>
      <c r="AQ16">
        <v>0</v>
      </c>
      <c r="AR16">
        <v>14.964499</v>
      </c>
      <c r="AS16">
        <v>10.419381</v>
      </c>
      <c r="AT16">
        <v>17.380146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1787.6866549999997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289.95963399999999</v>
      </c>
      <c r="L17">
        <v>330.15620000000001</v>
      </c>
      <c r="M17">
        <v>89.074399999999997</v>
      </c>
      <c r="N17">
        <v>56.726838000000001</v>
      </c>
      <c r="O17">
        <v>119.733058</v>
      </c>
      <c r="P17">
        <v>100.20869999999999</v>
      </c>
      <c r="Q17">
        <v>9.6239080000000001</v>
      </c>
      <c r="R17">
        <v>20.292601000000001</v>
      </c>
      <c r="S17">
        <v>12.499461999999999</v>
      </c>
      <c r="T17">
        <v>0</v>
      </c>
      <c r="U17">
        <v>405.45311400000003</v>
      </c>
      <c r="V17">
        <v>9.9323770000000007</v>
      </c>
      <c r="W17">
        <v>36.529121000000004</v>
      </c>
      <c r="X17">
        <v>94.079316000000006</v>
      </c>
      <c r="Y17">
        <v>0</v>
      </c>
      <c r="Z17">
        <v>6.3134389999999998</v>
      </c>
      <c r="AA17">
        <v>0</v>
      </c>
      <c r="AB17">
        <v>0</v>
      </c>
      <c r="AC17">
        <v>0</v>
      </c>
      <c r="AD17">
        <v>1.2789919999999999</v>
      </c>
      <c r="AE17">
        <v>31.909649000000002</v>
      </c>
      <c r="AF17">
        <v>8.5918069999999993</v>
      </c>
      <c r="AG17">
        <v>40.017254999999999</v>
      </c>
      <c r="AH17">
        <v>22.00525</v>
      </c>
      <c r="AI17">
        <v>0</v>
      </c>
      <c r="AJ17">
        <v>0</v>
      </c>
      <c r="AK17">
        <v>25.432967999999999</v>
      </c>
      <c r="AL17">
        <v>23.626016</v>
      </c>
      <c r="AM17">
        <v>0</v>
      </c>
      <c r="AN17">
        <v>0.75938799999999995</v>
      </c>
      <c r="AO17">
        <v>4.2697620000000001</v>
      </c>
      <c r="AP17">
        <v>6.4493739999999997</v>
      </c>
      <c r="AQ17">
        <v>0</v>
      </c>
      <c r="AR17">
        <v>14.964499</v>
      </c>
      <c r="AS17">
        <v>10.419381</v>
      </c>
      <c r="AT17">
        <v>17.568906999999999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1787.8754159999999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289.95963399999999</v>
      </c>
      <c r="L18">
        <v>330.15620000000001</v>
      </c>
      <c r="M18">
        <v>89.074399999999997</v>
      </c>
      <c r="N18">
        <v>56.726838000000001</v>
      </c>
      <c r="O18">
        <v>119.733058</v>
      </c>
      <c r="P18">
        <v>100.20869999999999</v>
      </c>
      <c r="Q18">
        <v>9.6239080000000001</v>
      </c>
      <c r="R18">
        <v>20.292601000000001</v>
      </c>
      <c r="S18">
        <v>12.499461999999999</v>
      </c>
      <c r="T18">
        <v>0</v>
      </c>
      <c r="U18">
        <v>405.45311400000003</v>
      </c>
      <c r="V18">
        <v>9.9323770000000007</v>
      </c>
      <c r="W18">
        <v>36.529121000000004</v>
      </c>
      <c r="X18">
        <v>94.079316000000006</v>
      </c>
      <c r="Y18">
        <v>0</v>
      </c>
      <c r="Z18">
        <v>6.3134389999999998</v>
      </c>
      <c r="AA18">
        <v>0</v>
      </c>
      <c r="AB18">
        <v>0</v>
      </c>
      <c r="AC18">
        <v>0</v>
      </c>
      <c r="AD18">
        <v>1.2789919999999999</v>
      </c>
      <c r="AE18">
        <v>31.909649000000002</v>
      </c>
      <c r="AF18">
        <v>8.5918069999999993</v>
      </c>
      <c r="AG18">
        <v>40.017254999999999</v>
      </c>
      <c r="AH18">
        <v>22.00525</v>
      </c>
      <c r="AI18">
        <v>0</v>
      </c>
      <c r="AJ18">
        <v>0</v>
      </c>
      <c r="AK18">
        <v>25.432967999999999</v>
      </c>
      <c r="AL18">
        <v>23.626016</v>
      </c>
      <c r="AM18">
        <v>0</v>
      </c>
      <c r="AN18">
        <v>0.75938799999999995</v>
      </c>
      <c r="AO18">
        <v>4.2697620000000001</v>
      </c>
      <c r="AP18">
        <v>6.4493739999999997</v>
      </c>
      <c r="AQ18">
        <v>0</v>
      </c>
      <c r="AR18">
        <v>14.964499</v>
      </c>
      <c r="AS18">
        <v>10.419381</v>
      </c>
      <c r="AT18">
        <v>16.836562000000001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1787.1430709999997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289.95963399999999</v>
      </c>
      <c r="L19">
        <v>330.15620000000001</v>
      </c>
      <c r="M19">
        <v>89.074399999999997</v>
      </c>
      <c r="N19">
        <v>56.726838000000001</v>
      </c>
      <c r="O19">
        <v>119.733058</v>
      </c>
      <c r="P19">
        <v>100.20869999999999</v>
      </c>
      <c r="Q19">
        <v>9.6239080000000001</v>
      </c>
      <c r="R19">
        <v>20.292601000000001</v>
      </c>
      <c r="S19">
        <v>12.499461999999999</v>
      </c>
      <c r="T19">
        <v>0</v>
      </c>
      <c r="U19">
        <v>405.45311400000003</v>
      </c>
      <c r="V19">
        <v>9.9323770000000007</v>
      </c>
      <c r="W19">
        <v>36.529121000000004</v>
      </c>
      <c r="X19">
        <v>94.079316000000006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1.2789919999999999</v>
      </c>
      <c r="AE19">
        <v>31.909649000000002</v>
      </c>
      <c r="AF19">
        <v>8.5918069999999993</v>
      </c>
      <c r="AG19">
        <v>40.017254999999999</v>
      </c>
      <c r="AH19">
        <v>22.00525</v>
      </c>
      <c r="AI19">
        <v>0</v>
      </c>
      <c r="AJ19">
        <v>0</v>
      </c>
      <c r="AK19">
        <v>25.432967999999999</v>
      </c>
      <c r="AL19">
        <v>23.626016</v>
      </c>
      <c r="AM19">
        <v>0</v>
      </c>
      <c r="AN19">
        <v>0.75938799999999995</v>
      </c>
      <c r="AO19">
        <v>4.2697620000000001</v>
      </c>
      <c r="AP19">
        <v>6.4493739999999997</v>
      </c>
      <c r="AQ19">
        <v>0</v>
      </c>
      <c r="AR19">
        <v>14.964499</v>
      </c>
      <c r="AS19">
        <v>10.419381</v>
      </c>
      <c r="AT19">
        <v>18.878128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1782.8711979999998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289.95963399999999</v>
      </c>
      <c r="L20">
        <v>330.15620000000001</v>
      </c>
      <c r="M20">
        <v>89.074399999999997</v>
      </c>
      <c r="N20">
        <v>56.726838000000001</v>
      </c>
      <c r="O20">
        <v>119.733058</v>
      </c>
      <c r="P20">
        <v>100.20869999999999</v>
      </c>
      <c r="Q20">
        <v>9.6239080000000001</v>
      </c>
      <c r="R20">
        <v>20.292601000000001</v>
      </c>
      <c r="S20">
        <v>12.499461999999999</v>
      </c>
      <c r="T20">
        <v>0</v>
      </c>
      <c r="U20">
        <v>405.45311400000003</v>
      </c>
      <c r="V20">
        <v>9.9323770000000007</v>
      </c>
      <c r="W20">
        <v>36.529121000000004</v>
      </c>
      <c r="X20">
        <v>94.079316000000006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1.2789919999999999</v>
      </c>
      <c r="AE20">
        <v>31.909649000000002</v>
      </c>
      <c r="AF20">
        <v>8.5918069999999993</v>
      </c>
      <c r="AG20">
        <v>40.017254999999999</v>
      </c>
      <c r="AH20">
        <v>22.00525</v>
      </c>
      <c r="AI20">
        <v>0</v>
      </c>
      <c r="AJ20">
        <v>0</v>
      </c>
      <c r="AK20">
        <v>25.432967999999999</v>
      </c>
      <c r="AL20">
        <v>23.626016</v>
      </c>
      <c r="AM20">
        <v>0</v>
      </c>
      <c r="AN20">
        <v>0.75938799999999995</v>
      </c>
      <c r="AO20">
        <v>4.2697620000000001</v>
      </c>
      <c r="AP20">
        <v>6.4493739999999997</v>
      </c>
      <c r="AQ20">
        <v>0</v>
      </c>
      <c r="AR20">
        <v>14.964499</v>
      </c>
      <c r="AS20">
        <v>10.419381</v>
      </c>
      <c r="AT20">
        <v>19.364004000000001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1783.3570739999998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289.95963399999999</v>
      </c>
      <c r="L21">
        <v>330.15620000000001</v>
      </c>
      <c r="M21">
        <v>89.074399999999997</v>
      </c>
      <c r="N21">
        <v>56.726838000000001</v>
      </c>
      <c r="O21">
        <v>119.733058</v>
      </c>
      <c r="P21">
        <v>100.20869999999999</v>
      </c>
      <c r="Q21">
        <v>9.6239080000000001</v>
      </c>
      <c r="R21">
        <v>20.292601000000001</v>
      </c>
      <c r="S21">
        <v>12.499461999999999</v>
      </c>
      <c r="T21">
        <v>0</v>
      </c>
      <c r="U21">
        <v>405.45311400000003</v>
      </c>
      <c r="V21">
        <v>9.9323770000000007</v>
      </c>
      <c r="W21">
        <v>36.529121000000004</v>
      </c>
      <c r="X21">
        <v>94.079316000000006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1.2789919999999999</v>
      </c>
      <c r="AE21">
        <v>31.909649000000002</v>
      </c>
      <c r="AF21">
        <v>8.5918069999999993</v>
      </c>
      <c r="AG21">
        <v>40.017254999999999</v>
      </c>
      <c r="AH21">
        <v>22.00525</v>
      </c>
      <c r="AI21">
        <v>0</v>
      </c>
      <c r="AJ21">
        <v>0</v>
      </c>
      <c r="AK21">
        <v>25.432967999999999</v>
      </c>
      <c r="AL21">
        <v>23.626016</v>
      </c>
      <c r="AM21">
        <v>0</v>
      </c>
      <c r="AN21">
        <v>0.75938799999999995</v>
      </c>
      <c r="AO21">
        <v>4.2697620000000001</v>
      </c>
      <c r="AP21">
        <v>6.4493739999999997</v>
      </c>
      <c r="AQ21">
        <v>0</v>
      </c>
      <c r="AR21">
        <v>10.688928000000001</v>
      </c>
      <c r="AS21">
        <v>10.419381</v>
      </c>
      <c r="AT21">
        <v>19.364004000000001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1779.0815029999999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289.95963399999999</v>
      </c>
      <c r="L22">
        <v>330.15620000000001</v>
      </c>
      <c r="M22">
        <v>89.074399999999997</v>
      </c>
      <c r="N22">
        <v>56.726838000000001</v>
      </c>
      <c r="O22">
        <v>119.733058</v>
      </c>
      <c r="P22">
        <v>100.20869999999999</v>
      </c>
      <c r="Q22">
        <v>9.6239080000000001</v>
      </c>
      <c r="R22">
        <v>20.292601000000001</v>
      </c>
      <c r="S22">
        <v>12.499461999999999</v>
      </c>
      <c r="T22">
        <v>0</v>
      </c>
      <c r="U22">
        <v>405.45311400000003</v>
      </c>
      <c r="V22">
        <v>13.436776</v>
      </c>
      <c r="W22">
        <v>42.734993000000003</v>
      </c>
      <c r="X22">
        <v>94.079316000000006</v>
      </c>
      <c r="Y22">
        <v>0</v>
      </c>
      <c r="Z22">
        <v>0</v>
      </c>
      <c r="AA22">
        <v>0</v>
      </c>
      <c r="AB22">
        <v>12.647983999999999</v>
      </c>
      <c r="AC22">
        <v>0</v>
      </c>
      <c r="AD22">
        <v>1.2789919999999999</v>
      </c>
      <c r="AE22">
        <v>31.909649000000002</v>
      </c>
      <c r="AF22">
        <v>8.5918069999999993</v>
      </c>
      <c r="AG22">
        <v>40.017254999999999</v>
      </c>
      <c r="AH22">
        <v>22.00525</v>
      </c>
      <c r="AI22">
        <v>0</v>
      </c>
      <c r="AJ22">
        <v>0</v>
      </c>
      <c r="AK22">
        <v>25.432967999999999</v>
      </c>
      <c r="AL22">
        <v>23.626016</v>
      </c>
      <c r="AM22">
        <v>0</v>
      </c>
      <c r="AN22">
        <v>0.75938799999999995</v>
      </c>
      <c r="AO22">
        <v>4.2697620000000001</v>
      </c>
      <c r="AP22">
        <v>6.4493739999999997</v>
      </c>
      <c r="AQ22">
        <v>0</v>
      </c>
      <c r="AR22">
        <v>10.688928000000001</v>
      </c>
      <c r="AS22">
        <v>10.419381</v>
      </c>
      <c r="AT22">
        <v>19.364004000000001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1801.4397579999998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289.95963399999999</v>
      </c>
      <c r="L23">
        <v>330.15620000000001</v>
      </c>
      <c r="M23">
        <v>89.074399999999997</v>
      </c>
      <c r="N23">
        <v>56.726838000000001</v>
      </c>
      <c r="O23">
        <v>119.733058</v>
      </c>
      <c r="P23">
        <v>100.20869999999999</v>
      </c>
      <c r="Q23">
        <v>9.6239080000000001</v>
      </c>
      <c r="R23">
        <v>20.292601000000001</v>
      </c>
      <c r="S23">
        <v>12.499461999999999</v>
      </c>
      <c r="T23">
        <v>0</v>
      </c>
      <c r="U23">
        <v>405.45311400000003</v>
      </c>
      <c r="V23">
        <v>13.436776</v>
      </c>
      <c r="W23">
        <v>42.734993000000003</v>
      </c>
      <c r="X23">
        <v>94.079316000000006</v>
      </c>
      <c r="Y23">
        <v>0</v>
      </c>
      <c r="Z23">
        <v>0</v>
      </c>
      <c r="AA23">
        <v>0</v>
      </c>
      <c r="AB23">
        <v>12.751232999999999</v>
      </c>
      <c r="AC23">
        <v>0</v>
      </c>
      <c r="AD23">
        <v>1.2789919999999999</v>
      </c>
      <c r="AE23">
        <v>31.909649000000002</v>
      </c>
      <c r="AF23">
        <v>8.5918069999999993</v>
      </c>
      <c r="AG23">
        <v>40.017254999999999</v>
      </c>
      <c r="AH23">
        <v>22.00525</v>
      </c>
      <c r="AI23">
        <v>0</v>
      </c>
      <c r="AJ23">
        <v>0</v>
      </c>
      <c r="AK23">
        <v>25.432967999999999</v>
      </c>
      <c r="AL23">
        <v>23.626016</v>
      </c>
      <c r="AM23">
        <v>4.1299539999999997</v>
      </c>
      <c r="AN23">
        <v>0.75938799999999995</v>
      </c>
      <c r="AO23">
        <v>4.2697620000000001</v>
      </c>
      <c r="AP23">
        <v>6.4493739999999997</v>
      </c>
      <c r="AQ23">
        <v>0</v>
      </c>
      <c r="AR23">
        <v>10.688928000000001</v>
      </c>
      <c r="AS23">
        <v>11.721804000000001</v>
      </c>
      <c r="AT23">
        <v>19.364004000000001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1806.9753839999998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328.31022000000002</v>
      </c>
      <c r="L24">
        <v>330.15620000000001</v>
      </c>
      <c r="M24">
        <v>89.074399999999997</v>
      </c>
      <c r="N24">
        <v>56.726838000000001</v>
      </c>
      <c r="O24">
        <v>119.733058</v>
      </c>
      <c r="P24">
        <v>100.20869999999999</v>
      </c>
      <c r="Q24">
        <v>9.6239080000000001</v>
      </c>
      <c r="R24">
        <v>23.675272</v>
      </c>
      <c r="S24">
        <v>12.499461999999999</v>
      </c>
      <c r="T24">
        <v>0</v>
      </c>
      <c r="U24">
        <v>405.45311400000003</v>
      </c>
      <c r="V24">
        <v>13.436776</v>
      </c>
      <c r="W24">
        <v>42.734993000000003</v>
      </c>
      <c r="X24">
        <v>94.079316000000006</v>
      </c>
      <c r="Y24">
        <v>0</v>
      </c>
      <c r="Z24">
        <v>0</v>
      </c>
      <c r="AA24">
        <v>0</v>
      </c>
      <c r="AB24">
        <v>12.647983999999999</v>
      </c>
      <c r="AC24">
        <v>0</v>
      </c>
      <c r="AD24">
        <v>1.2789919999999999</v>
      </c>
      <c r="AE24">
        <v>31.909649000000002</v>
      </c>
      <c r="AF24">
        <v>8.5918069999999993</v>
      </c>
      <c r="AG24">
        <v>40.017254999999999</v>
      </c>
      <c r="AH24">
        <v>41.809973999999997</v>
      </c>
      <c r="AI24">
        <v>0</v>
      </c>
      <c r="AJ24">
        <v>0</v>
      </c>
      <c r="AK24">
        <v>25.432967999999999</v>
      </c>
      <c r="AL24">
        <v>23.626016</v>
      </c>
      <c r="AM24">
        <v>5.1108180000000001</v>
      </c>
      <c r="AN24">
        <v>0.75938799999999995</v>
      </c>
      <c r="AO24">
        <v>4.2697620000000001</v>
      </c>
      <c r="AP24">
        <v>6.4493739999999997</v>
      </c>
      <c r="AQ24">
        <v>15.06616</v>
      </c>
      <c r="AR24">
        <v>10.688928000000001</v>
      </c>
      <c r="AS24">
        <v>11.721804000000001</v>
      </c>
      <c r="AT24">
        <v>19.364004000000001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1884.45714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330.698489</v>
      </c>
      <c r="L25">
        <v>439.07870000000003</v>
      </c>
      <c r="M25">
        <v>89.074399999999997</v>
      </c>
      <c r="N25">
        <v>56.726838000000001</v>
      </c>
      <c r="O25">
        <v>119.733058</v>
      </c>
      <c r="P25">
        <v>100.20869999999999</v>
      </c>
      <c r="Q25">
        <v>15.566236</v>
      </c>
      <c r="R25">
        <v>23.677136999999998</v>
      </c>
      <c r="S25">
        <v>19.076540999999999</v>
      </c>
      <c r="T25">
        <v>0</v>
      </c>
      <c r="U25">
        <v>405.45311400000003</v>
      </c>
      <c r="V25">
        <v>13.436776</v>
      </c>
      <c r="W25">
        <v>42.734993000000003</v>
      </c>
      <c r="X25">
        <v>94.079316000000006</v>
      </c>
      <c r="Y25">
        <v>0</v>
      </c>
      <c r="Z25">
        <v>0</v>
      </c>
      <c r="AA25">
        <v>8.4136579999999999</v>
      </c>
      <c r="AB25">
        <v>12.647983999999999</v>
      </c>
      <c r="AC25">
        <v>0</v>
      </c>
      <c r="AD25">
        <v>8.8250460000000004</v>
      </c>
      <c r="AE25">
        <v>31.909649000000002</v>
      </c>
      <c r="AF25">
        <v>8.5918069999999993</v>
      </c>
      <c r="AG25">
        <v>40.017254999999999</v>
      </c>
      <c r="AH25">
        <v>59.597551000000003</v>
      </c>
      <c r="AI25">
        <v>3.081296</v>
      </c>
      <c r="AJ25">
        <v>0</v>
      </c>
      <c r="AK25">
        <v>25.432967999999999</v>
      </c>
      <c r="AL25">
        <v>23.626016</v>
      </c>
      <c r="AM25">
        <v>15.301479</v>
      </c>
      <c r="AN25">
        <v>0.75938799999999995</v>
      </c>
      <c r="AO25">
        <v>4.2697620000000001</v>
      </c>
      <c r="AP25">
        <v>6.4493739999999997</v>
      </c>
      <c r="AQ25">
        <v>30.13232</v>
      </c>
      <c r="AR25">
        <v>47.031283000000002</v>
      </c>
      <c r="AS25">
        <v>11.721804000000001</v>
      </c>
      <c r="AT25">
        <v>19.364004000000001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2106.7169419999991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330.698489</v>
      </c>
      <c r="L26">
        <v>443.75830100000002</v>
      </c>
      <c r="M26">
        <v>89.074399999999997</v>
      </c>
      <c r="N26">
        <v>56.726838000000001</v>
      </c>
      <c r="O26">
        <v>119.733058</v>
      </c>
      <c r="P26">
        <v>100.20869999999999</v>
      </c>
      <c r="Q26">
        <v>15.566236</v>
      </c>
      <c r="R26">
        <v>23.677136999999998</v>
      </c>
      <c r="S26">
        <v>19.076540999999999</v>
      </c>
      <c r="T26">
        <v>0</v>
      </c>
      <c r="U26">
        <v>405.45311400000003</v>
      </c>
      <c r="V26">
        <v>13.436776</v>
      </c>
      <c r="W26">
        <v>42.734993000000003</v>
      </c>
      <c r="X26">
        <v>94.079316000000006</v>
      </c>
      <c r="Y26">
        <v>0</v>
      </c>
      <c r="Z26">
        <v>0</v>
      </c>
      <c r="AA26">
        <v>8.4136579999999999</v>
      </c>
      <c r="AB26">
        <v>25.425028999999999</v>
      </c>
      <c r="AC26">
        <v>0</v>
      </c>
      <c r="AD26">
        <v>17.650092000000001</v>
      </c>
      <c r="AE26">
        <v>31.909649000000002</v>
      </c>
      <c r="AF26">
        <v>17.183613999999999</v>
      </c>
      <c r="AG26">
        <v>40.017254999999999</v>
      </c>
      <c r="AH26">
        <v>82.519685999999993</v>
      </c>
      <c r="AI26">
        <v>6.1625930000000002</v>
      </c>
      <c r="AJ26">
        <v>0</v>
      </c>
      <c r="AK26">
        <v>25.432967999999999</v>
      </c>
      <c r="AL26">
        <v>23.626016</v>
      </c>
      <c r="AM26">
        <v>15.301479</v>
      </c>
      <c r="AN26">
        <v>0.75938799999999995</v>
      </c>
      <c r="AO26">
        <v>4.2697620000000001</v>
      </c>
      <c r="AP26">
        <v>6.4493739999999997</v>
      </c>
      <c r="AQ26">
        <v>45.198481000000001</v>
      </c>
      <c r="AR26">
        <v>47.031283000000002</v>
      </c>
      <c r="AS26">
        <v>11.721804000000001</v>
      </c>
      <c r="AT26">
        <v>19.364004000000001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2182.6600339999991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326.16789399999999</v>
      </c>
      <c r="L27">
        <v>355.46485100000001</v>
      </c>
      <c r="M27">
        <v>89.074399999999997</v>
      </c>
      <c r="N27">
        <v>56.726838000000001</v>
      </c>
      <c r="O27">
        <v>119.733058</v>
      </c>
      <c r="P27">
        <v>100.20869999999999</v>
      </c>
      <c r="Q27">
        <v>12.857837</v>
      </c>
      <c r="R27">
        <v>19.804337</v>
      </c>
      <c r="S27">
        <v>16.171941</v>
      </c>
      <c r="T27">
        <v>0</v>
      </c>
      <c r="U27">
        <v>405.45311400000003</v>
      </c>
      <c r="V27">
        <v>10.570867</v>
      </c>
      <c r="W27">
        <v>42.734993000000003</v>
      </c>
      <c r="X27">
        <v>94.079316000000006</v>
      </c>
      <c r="Y27">
        <v>0</v>
      </c>
      <c r="Z27">
        <v>3.1950599999999998</v>
      </c>
      <c r="AA27">
        <v>27.153168999999998</v>
      </c>
      <c r="AB27">
        <v>25.425028999999999</v>
      </c>
      <c r="AC27">
        <v>9.3700849999999996</v>
      </c>
      <c r="AD27">
        <v>26.475138999999999</v>
      </c>
      <c r="AE27">
        <v>47.864474000000001</v>
      </c>
      <c r="AF27">
        <v>25.77542</v>
      </c>
      <c r="AG27">
        <v>40.017254999999999</v>
      </c>
      <c r="AH27">
        <v>100.857394</v>
      </c>
      <c r="AI27">
        <v>31.660938000000002</v>
      </c>
      <c r="AJ27">
        <v>0</v>
      </c>
      <c r="AK27">
        <v>25.432967999999999</v>
      </c>
      <c r="AL27">
        <v>23.626016</v>
      </c>
      <c r="AM27">
        <v>15.301479</v>
      </c>
      <c r="AN27">
        <v>0.75938799999999995</v>
      </c>
      <c r="AO27">
        <v>4.2697620000000001</v>
      </c>
      <c r="AP27">
        <v>7.4415849999999999</v>
      </c>
      <c r="AQ27">
        <v>60.264640999999997</v>
      </c>
      <c r="AR27">
        <v>10.688928000000001</v>
      </c>
      <c r="AS27">
        <v>11.721804000000001</v>
      </c>
      <c r="AT27">
        <v>19.364004000000001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2165.7126840000001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284.49956700000001</v>
      </c>
      <c r="L28">
        <v>330.15620000000001</v>
      </c>
      <c r="M28">
        <v>89.074399999999997</v>
      </c>
      <c r="N28">
        <v>56.726838000000001</v>
      </c>
      <c r="O28">
        <v>119.733058</v>
      </c>
      <c r="P28">
        <v>100.20869999999999</v>
      </c>
      <c r="Q28">
        <v>9.6239080000000001</v>
      </c>
      <c r="R28">
        <v>16.429483000000001</v>
      </c>
      <c r="S28">
        <v>12.499461999999999</v>
      </c>
      <c r="T28">
        <v>0</v>
      </c>
      <c r="U28">
        <v>405.45311400000003</v>
      </c>
      <c r="V28">
        <v>9.5639760000000003</v>
      </c>
      <c r="W28">
        <v>42.734993000000003</v>
      </c>
      <c r="X28">
        <v>94.079316000000006</v>
      </c>
      <c r="Y28">
        <v>0</v>
      </c>
      <c r="Z28">
        <v>18.940315999999999</v>
      </c>
      <c r="AA28">
        <v>40.767997000000001</v>
      </c>
      <c r="AB28">
        <v>38.253698</v>
      </c>
      <c r="AC28">
        <v>28.138611000000001</v>
      </c>
      <c r="AD28">
        <v>35.382040000000003</v>
      </c>
      <c r="AE28">
        <v>47.864474000000001</v>
      </c>
      <c r="AF28">
        <v>28.639355999999999</v>
      </c>
      <c r="AG28">
        <v>40.017254999999999</v>
      </c>
      <c r="AH28">
        <v>135.88241600000001</v>
      </c>
      <c r="AI28">
        <v>31.660938000000002</v>
      </c>
      <c r="AJ28">
        <v>0</v>
      </c>
      <c r="AK28">
        <v>25.432967999999999</v>
      </c>
      <c r="AL28">
        <v>23.626016</v>
      </c>
      <c r="AM28">
        <v>15.301479</v>
      </c>
      <c r="AN28">
        <v>0.75938799999999995</v>
      </c>
      <c r="AO28">
        <v>4.2697620000000001</v>
      </c>
      <c r="AP28">
        <v>7.4415849999999999</v>
      </c>
      <c r="AQ28">
        <v>60.264640999999997</v>
      </c>
      <c r="AR28">
        <v>10.688928000000001</v>
      </c>
      <c r="AS28">
        <v>11.721804000000001</v>
      </c>
      <c r="AT28">
        <v>19.364004000000001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2195.200691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284.19942500000002</v>
      </c>
      <c r="L29">
        <v>332.0926</v>
      </c>
      <c r="M29">
        <v>89.074399999999997</v>
      </c>
      <c r="N29">
        <v>56.726838000000001</v>
      </c>
      <c r="O29">
        <v>119.733058</v>
      </c>
      <c r="P29">
        <v>100.20869999999999</v>
      </c>
      <c r="Q29">
        <v>9.6239080000000001</v>
      </c>
      <c r="R29">
        <v>16.429483000000001</v>
      </c>
      <c r="S29">
        <v>12.499461999999999</v>
      </c>
      <c r="T29">
        <v>0</v>
      </c>
      <c r="U29">
        <v>405.45311400000003</v>
      </c>
      <c r="V29">
        <v>6.059577</v>
      </c>
      <c r="W29">
        <v>42.734993000000003</v>
      </c>
      <c r="X29">
        <v>94.079316000000006</v>
      </c>
      <c r="Y29">
        <v>0</v>
      </c>
      <c r="Z29">
        <v>18.940315999999999</v>
      </c>
      <c r="AA29">
        <v>40.767997000000001</v>
      </c>
      <c r="AB29">
        <v>38.253698</v>
      </c>
      <c r="AC29">
        <v>28.138611000000001</v>
      </c>
      <c r="AD29">
        <v>35.382040000000003</v>
      </c>
      <c r="AE29">
        <v>47.864474000000001</v>
      </c>
      <c r="AF29">
        <v>28.639355999999999</v>
      </c>
      <c r="AG29">
        <v>19.233098999999999</v>
      </c>
      <c r="AH29">
        <v>135.88241600000001</v>
      </c>
      <c r="AI29">
        <v>31.660938000000002</v>
      </c>
      <c r="AJ29">
        <v>0</v>
      </c>
      <c r="AK29">
        <v>25.432967999999999</v>
      </c>
      <c r="AL29">
        <v>23.626016</v>
      </c>
      <c r="AM29">
        <v>15.301479</v>
      </c>
      <c r="AN29">
        <v>0.75938799999999995</v>
      </c>
      <c r="AO29">
        <v>4.2697620000000001</v>
      </c>
      <c r="AP29">
        <v>6.2013210000000001</v>
      </c>
      <c r="AQ29">
        <v>60.264640999999997</v>
      </c>
      <c r="AR29">
        <v>10.688928000000001</v>
      </c>
      <c r="AS29">
        <v>9.7681699999999996</v>
      </c>
      <c r="AT29">
        <v>19.364004000000001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2169.3544959999999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284.19942500000002</v>
      </c>
      <c r="L30">
        <v>332.0926</v>
      </c>
      <c r="M30">
        <v>89.074399999999997</v>
      </c>
      <c r="N30">
        <v>56.726838000000001</v>
      </c>
      <c r="O30">
        <v>119.733058</v>
      </c>
      <c r="P30">
        <v>100.20869999999999</v>
      </c>
      <c r="Q30">
        <v>9.6239080000000001</v>
      </c>
      <c r="R30">
        <v>16.429483000000001</v>
      </c>
      <c r="S30">
        <v>12.499461999999999</v>
      </c>
      <c r="T30">
        <v>0</v>
      </c>
      <c r="U30">
        <v>405.45311400000003</v>
      </c>
      <c r="V30">
        <v>6.059577</v>
      </c>
      <c r="W30">
        <v>42.734993000000003</v>
      </c>
      <c r="X30">
        <v>94.079316000000006</v>
      </c>
      <c r="Y30">
        <v>0</v>
      </c>
      <c r="Z30">
        <v>18.940315999999999</v>
      </c>
      <c r="AA30">
        <v>40.767997000000001</v>
      </c>
      <c r="AB30">
        <v>38.253698</v>
      </c>
      <c r="AC30">
        <v>28.138611000000001</v>
      </c>
      <c r="AD30">
        <v>35.382040000000003</v>
      </c>
      <c r="AE30">
        <v>47.864474000000001</v>
      </c>
      <c r="AF30">
        <v>28.639355999999999</v>
      </c>
      <c r="AG30">
        <v>19.233098999999999</v>
      </c>
      <c r="AH30">
        <v>135.88241600000001</v>
      </c>
      <c r="AI30">
        <v>31.660938000000002</v>
      </c>
      <c r="AJ30">
        <v>0</v>
      </c>
      <c r="AK30">
        <v>25.432967999999999</v>
      </c>
      <c r="AL30">
        <v>23.626016</v>
      </c>
      <c r="AM30">
        <v>15.301479</v>
      </c>
      <c r="AN30">
        <v>0.75938799999999995</v>
      </c>
      <c r="AO30">
        <v>4.2697620000000001</v>
      </c>
      <c r="AP30">
        <v>6.2013210000000001</v>
      </c>
      <c r="AQ30">
        <v>60.264640999999997</v>
      </c>
      <c r="AR30">
        <v>10.688928000000001</v>
      </c>
      <c r="AS30">
        <v>9.7681699999999996</v>
      </c>
      <c r="AT30">
        <v>19.364004000000001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2169.3544959999999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284.19942500000002</v>
      </c>
      <c r="L31">
        <v>332.0926</v>
      </c>
      <c r="M31">
        <v>89.074399999999997</v>
      </c>
      <c r="N31">
        <v>56.726838000000001</v>
      </c>
      <c r="O31">
        <v>119.733058</v>
      </c>
      <c r="P31">
        <v>100.20869999999999</v>
      </c>
      <c r="Q31">
        <v>9.6239080000000001</v>
      </c>
      <c r="R31">
        <v>16.429483000000001</v>
      </c>
      <c r="S31">
        <v>12.499461999999999</v>
      </c>
      <c r="T31">
        <v>0</v>
      </c>
      <c r="U31">
        <v>405.45311400000003</v>
      </c>
      <c r="V31">
        <v>9.5639760000000003</v>
      </c>
      <c r="W31">
        <v>42.734993000000003</v>
      </c>
      <c r="X31">
        <v>94.079316000000006</v>
      </c>
      <c r="Y31">
        <v>0</v>
      </c>
      <c r="Z31">
        <v>18.940315999999999</v>
      </c>
      <c r="AA31">
        <v>40.767997000000001</v>
      </c>
      <c r="AB31">
        <v>38.253698</v>
      </c>
      <c r="AC31">
        <v>28.138611000000001</v>
      </c>
      <c r="AD31">
        <v>35.382040000000003</v>
      </c>
      <c r="AE31">
        <v>47.864474000000001</v>
      </c>
      <c r="AF31">
        <v>28.639355999999999</v>
      </c>
      <c r="AG31">
        <v>19.233098999999999</v>
      </c>
      <c r="AH31">
        <v>135.88241600000001</v>
      </c>
      <c r="AI31">
        <v>31.660938000000002</v>
      </c>
      <c r="AJ31">
        <v>0</v>
      </c>
      <c r="AK31">
        <v>25.432967999999999</v>
      </c>
      <c r="AL31">
        <v>23.626016</v>
      </c>
      <c r="AM31">
        <v>15.301479</v>
      </c>
      <c r="AN31">
        <v>0.75938799999999995</v>
      </c>
      <c r="AO31">
        <v>4.2697620000000001</v>
      </c>
      <c r="AP31">
        <v>6.2013210000000001</v>
      </c>
      <c r="AQ31">
        <v>60.264640999999997</v>
      </c>
      <c r="AR31">
        <v>10.688928000000001</v>
      </c>
      <c r="AS31">
        <v>9.7681699999999996</v>
      </c>
      <c r="AT31">
        <v>19.364004000000001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2172.8588949999998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293.57160099999999</v>
      </c>
      <c r="L32">
        <v>332.0926</v>
      </c>
      <c r="M32">
        <v>89.074399999999997</v>
      </c>
      <c r="N32">
        <v>56.726838000000001</v>
      </c>
      <c r="O32">
        <v>119.733058</v>
      </c>
      <c r="P32">
        <v>100.20869999999999</v>
      </c>
      <c r="Q32">
        <v>9.6239080000000001</v>
      </c>
      <c r="R32">
        <v>16.429483000000001</v>
      </c>
      <c r="S32">
        <v>12.499461999999999</v>
      </c>
      <c r="T32">
        <v>0</v>
      </c>
      <c r="U32">
        <v>405.45311400000003</v>
      </c>
      <c r="V32">
        <v>9.5639760000000003</v>
      </c>
      <c r="W32">
        <v>42.734993000000003</v>
      </c>
      <c r="X32">
        <v>94.079316000000006</v>
      </c>
      <c r="Y32">
        <v>0</v>
      </c>
      <c r="Z32">
        <v>6.3134389999999998</v>
      </c>
      <c r="AA32">
        <v>19.886828000000001</v>
      </c>
      <c r="AB32">
        <v>38.253698</v>
      </c>
      <c r="AC32">
        <v>9.3700849999999996</v>
      </c>
      <c r="AD32">
        <v>26.475138999999999</v>
      </c>
      <c r="AE32">
        <v>31.909649000000002</v>
      </c>
      <c r="AF32">
        <v>17.183613999999999</v>
      </c>
      <c r="AG32">
        <v>19.233098999999999</v>
      </c>
      <c r="AH32">
        <v>100.857394</v>
      </c>
      <c r="AI32">
        <v>31.660938000000002</v>
      </c>
      <c r="AJ32">
        <v>0</v>
      </c>
      <c r="AK32">
        <v>25.432967999999999</v>
      </c>
      <c r="AL32">
        <v>23.626016</v>
      </c>
      <c r="AM32">
        <v>15.301479</v>
      </c>
      <c r="AN32">
        <v>0.75938799999999995</v>
      </c>
      <c r="AO32">
        <v>4.2697620000000001</v>
      </c>
      <c r="AP32">
        <v>6.2013210000000001</v>
      </c>
      <c r="AQ32">
        <v>60.264640999999997</v>
      </c>
      <c r="AR32">
        <v>10.688928000000001</v>
      </c>
      <c r="AS32">
        <v>9.7681699999999996</v>
      </c>
      <c r="AT32">
        <v>19.364004000000001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2058.6120089999999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293.57160099999999</v>
      </c>
      <c r="L33">
        <v>332.0926</v>
      </c>
      <c r="M33">
        <v>89.074399999999997</v>
      </c>
      <c r="N33">
        <v>56.726838000000001</v>
      </c>
      <c r="O33">
        <v>119.733058</v>
      </c>
      <c r="P33">
        <v>100.20869999999999</v>
      </c>
      <c r="Q33">
        <v>9.6239080000000001</v>
      </c>
      <c r="R33">
        <v>16.429483000000001</v>
      </c>
      <c r="S33">
        <v>12.499461999999999</v>
      </c>
      <c r="T33">
        <v>0</v>
      </c>
      <c r="U33">
        <v>405.45311400000003</v>
      </c>
      <c r="V33">
        <v>9.5639760000000003</v>
      </c>
      <c r="W33">
        <v>42.734993000000003</v>
      </c>
      <c r="X33">
        <v>94.079316000000006</v>
      </c>
      <c r="Y33">
        <v>0</v>
      </c>
      <c r="Z33">
        <v>6.3134389999999998</v>
      </c>
      <c r="AA33">
        <v>8.4136579999999999</v>
      </c>
      <c r="AB33">
        <v>25.425028999999999</v>
      </c>
      <c r="AC33">
        <v>0</v>
      </c>
      <c r="AD33">
        <v>17.650092000000001</v>
      </c>
      <c r="AE33">
        <v>15.954825</v>
      </c>
      <c r="AF33">
        <v>8.5918069999999993</v>
      </c>
      <c r="AG33">
        <v>19.233098999999999</v>
      </c>
      <c r="AH33">
        <v>82.519685999999993</v>
      </c>
      <c r="AI33">
        <v>3.6975560000000001</v>
      </c>
      <c r="AJ33">
        <v>0</v>
      </c>
      <c r="AK33">
        <v>25.432967999999999</v>
      </c>
      <c r="AL33">
        <v>23.626016</v>
      </c>
      <c r="AM33">
        <v>15.301479</v>
      </c>
      <c r="AN33">
        <v>0.75938799999999995</v>
      </c>
      <c r="AO33">
        <v>4.2697620000000001</v>
      </c>
      <c r="AP33">
        <v>6.2013210000000001</v>
      </c>
      <c r="AQ33">
        <v>60.264640999999997</v>
      </c>
      <c r="AR33">
        <v>10.688928000000001</v>
      </c>
      <c r="AS33">
        <v>11.721804000000001</v>
      </c>
      <c r="AT33">
        <v>19.364004000000001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1947.2209510000002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284.19942500000002</v>
      </c>
      <c r="L34">
        <v>332.0926</v>
      </c>
      <c r="M34">
        <v>89.074399999999997</v>
      </c>
      <c r="N34">
        <v>56.726838000000001</v>
      </c>
      <c r="O34">
        <v>119.733058</v>
      </c>
      <c r="P34">
        <v>100.20869999999999</v>
      </c>
      <c r="Q34">
        <v>9.6239080000000001</v>
      </c>
      <c r="R34">
        <v>16.429483000000001</v>
      </c>
      <c r="S34">
        <v>12.499461999999999</v>
      </c>
      <c r="T34">
        <v>0</v>
      </c>
      <c r="U34">
        <v>405.45311400000003</v>
      </c>
      <c r="V34">
        <v>9.5639760000000003</v>
      </c>
      <c r="W34">
        <v>42.734993000000003</v>
      </c>
      <c r="X34">
        <v>94.079316000000006</v>
      </c>
      <c r="Y34">
        <v>0</v>
      </c>
      <c r="Z34">
        <v>6.3134389999999998</v>
      </c>
      <c r="AA34">
        <v>0</v>
      </c>
      <c r="AB34">
        <v>12.647983999999999</v>
      </c>
      <c r="AC34">
        <v>0</v>
      </c>
      <c r="AD34">
        <v>8.8250460000000004</v>
      </c>
      <c r="AE34">
        <v>15.954825</v>
      </c>
      <c r="AF34">
        <v>8.5918069999999993</v>
      </c>
      <c r="AG34">
        <v>19.233098999999999</v>
      </c>
      <c r="AH34">
        <v>59.597551000000003</v>
      </c>
      <c r="AI34">
        <v>0</v>
      </c>
      <c r="AJ34">
        <v>0</v>
      </c>
      <c r="AK34">
        <v>25.432967999999999</v>
      </c>
      <c r="AL34">
        <v>23.626016</v>
      </c>
      <c r="AM34">
        <v>15.301479</v>
      </c>
      <c r="AN34">
        <v>0.75938799999999995</v>
      </c>
      <c r="AO34">
        <v>4.2697620000000001</v>
      </c>
      <c r="AP34">
        <v>6.2013210000000001</v>
      </c>
      <c r="AQ34">
        <v>60.264640999999997</v>
      </c>
      <c r="AR34">
        <v>47.031283000000002</v>
      </c>
      <c r="AS34">
        <v>30.883044999999999</v>
      </c>
      <c r="AT34">
        <v>19.364004000000001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1936.7169310000002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284.19942500000002</v>
      </c>
      <c r="L35">
        <v>332.0926</v>
      </c>
      <c r="M35">
        <v>89.074399999999997</v>
      </c>
      <c r="N35">
        <v>56.726838000000001</v>
      </c>
      <c r="O35">
        <v>119.733058</v>
      </c>
      <c r="P35">
        <v>100.20869999999999</v>
      </c>
      <c r="Q35">
        <v>9.6239080000000001</v>
      </c>
      <c r="R35">
        <v>16.429483000000001</v>
      </c>
      <c r="S35">
        <v>12.499461999999999</v>
      </c>
      <c r="T35">
        <v>0</v>
      </c>
      <c r="U35">
        <v>405.45311400000003</v>
      </c>
      <c r="V35">
        <v>9.5639760000000003</v>
      </c>
      <c r="W35">
        <v>42.734993000000003</v>
      </c>
      <c r="X35">
        <v>94.079316000000006</v>
      </c>
      <c r="Y35">
        <v>0</v>
      </c>
      <c r="Z35">
        <v>6.3134389999999998</v>
      </c>
      <c r="AA35">
        <v>0</v>
      </c>
      <c r="AB35">
        <v>12.647983999999999</v>
      </c>
      <c r="AC35">
        <v>0</v>
      </c>
      <c r="AD35">
        <v>8.8250460000000004</v>
      </c>
      <c r="AE35">
        <v>15.954825</v>
      </c>
      <c r="AF35">
        <v>8.5918069999999993</v>
      </c>
      <c r="AG35">
        <v>19.233098999999999</v>
      </c>
      <c r="AH35">
        <v>41.259842999999996</v>
      </c>
      <c r="AI35">
        <v>0</v>
      </c>
      <c r="AJ35">
        <v>0</v>
      </c>
      <c r="AK35">
        <v>25.432967999999999</v>
      </c>
      <c r="AL35">
        <v>12.938057000000001</v>
      </c>
      <c r="AM35">
        <v>15.301479</v>
      </c>
      <c r="AN35">
        <v>0.75938799999999995</v>
      </c>
      <c r="AO35">
        <v>4.2697620000000001</v>
      </c>
      <c r="AP35">
        <v>6.2013210000000001</v>
      </c>
      <c r="AQ35">
        <v>60.264640999999997</v>
      </c>
      <c r="AR35">
        <v>47.031283000000002</v>
      </c>
      <c r="AS35">
        <v>30.883044999999999</v>
      </c>
      <c r="AT35">
        <v>19.364004000000001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1907.6912640000003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284.19942500000002</v>
      </c>
      <c r="L36">
        <v>332.0926</v>
      </c>
      <c r="M36">
        <v>89.074399999999997</v>
      </c>
      <c r="N36">
        <v>56.726838000000001</v>
      </c>
      <c r="O36">
        <v>119.733058</v>
      </c>
      <c r="P36">
        <v>100.20869999999999</v>
      </c>
      <c r="Q36">
        <v>9.6239080000000001</v>
      </c>
      <c r="R36">
        <v>16.429483000000001</v>
      </c>
      <c r="S36">
        <v>12.499461999999999</v>
      </c>
      <c r="T36">
        <v>0</v>
      </c>
      <c r="U36">
        <v>405.45311400000003</v>
      </c>
      <c r="V36">
        <v>9.5639760000000003</v>
      </c>
      <c r="W36">
        <v>42.734993000000003</v>
      </c>
      <c r="X36">
        <v>94.079316000000006</v>
      </c>
      <c r="Y36">
        <v>0</v>
      </c>
      <c r="Z36">
        <v>6.3134389999999998</v>
      </c>
      <c r="AA36">
        <v>0</v>
      </c>
      <c r="AB36">
        <v>12.647983999999999</v>
      </c>
      <c r="AC36">
        <v>0</v>
      </c>
      <c r="AD36">
        <v>8.8250460000000004</v>
      </c>
      <c r="AE36">
        <v>15.954825</v>
      </c>
      <c r="AF36">
        <v>8.5918069999999993</v>
      </c>
      <c r="AG36">
        <v>19.233098999999999</v>
      </c>
      <c r="AH36">
        <v>22.00525</v>
      </c>
      <c r="AI36">
        <v>0</v>
      </c>
      <c r="AJ36">
        <v>0</v>
      </c>
      <c r="AK36">
        <v>25.432967999999999</v>
      </c>
      <c r="AL36">
        <v>12.938057000000001</v>
      </c>
      <c r="AM36">
        <v>10.221636</v>
      </c>
      <c r="AN36">
        <v>0.75938799999999995</v>
      </c>
      <c r="AO36">
        <v>4.2697620000000001</v>
      </c>
      <c r="AP36">
        <v>6.2013210000000001</v>
      </c>
      <c r="AQ36">
        <v>45.198481000000001</v>
      </c>
      <c r="AR36">
        <v>10.688928000000001</v>
      </c>
      <c r="AS36">
        <v>30.883044999999999</v>
      </c>
      <c r="AT36">
        <v>19.364004000000001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1843.568313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284.19942500000002</v>
      </c>
      <c r="L37">
        <v>332.0926</v>
      </c>
      <c r="M37">
        <v>89.074399999999997</v>
      </c>
      <c r="N37">
        <v>56.726838000000001</v>
      </c>
      <c r="O37">
        <v>119.733058</v>
      </c>
      <c r="P37">
        <v>100.20869999999999</v>
      </c>
      <c r="Q37">
        <v>9.6239080000000001</v>
      </c>
      <c r="R37">
        <v>16.429483000000001</v>
      </c>
      <c r="S37">
        <v>12.499461999999999</v>
      </c>
      <c r="T37">
        <v>0</v>
      </c>
      <c r="U37">
        <v>405.45311400000003</v>
      </c>
      <c r="V37">
        <v>6.059577</v>
      </c>
      <c r="W37">
        <v>38.324941000000003</v>
      </c>
      <c r="X37">
        <v>94.079316000000006</v>
      </c>
      <c r="Y37">
        <v>0</v>
      </c>
      <c r="Z37">
        <v>6.3134389999999998</v>
      </c>
      <c r="AA37">
        <v>0</v>
      </c>
      <c r="AB37">
        <v>12.647983999999999</v>
      </c>
      <c r="AC37">
        <v>0</v>
      </c>
      <c r="AD37">
        <v>8.8250460000000004</v>
      </c>
      <c r="AE37">
        <v>15.954825</v>
      </c>
      <c r="AF37">
        <v>8.5918069999999993</v>
      </c>
      <c r="AG37">
        <v>19.233098999999999</v>
      </c>
      <c r="AH37">
        <v>22.00525</v>
      </c>
      <c r="AI37">
        <v>0</v>
      </c>
      <c r="AJ37">
        <v>0</v>
      </c>
      <c r="AK37">
        <v>25.432967999999999</v>
      </c>
      <c r="AL37">
        <v>12.938057000000001</v>
      </c>
      <c r="AM37">
        <v>5.1108180000000001</v>
      </c>
      <c r="AN37">
        <v>0.75938799999999995</v>
      </c>
      <c r="AO37">
        <v>4.2697620000000001</v>
      </c>
      <c r="AP37">
        <v>7.4415849999999999</v>
      </c>
      <c r="AQ37">
        <v>45.198481000000001</v>
      </c>
      <c r="AR37">
        <v>10.688928000000001</v>
      </c>
      <c r="AS37">
        <v>30.883044999999999</v>
      </c>
      <c r="AT37">
        <v>19.364004000000001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20.329999999999998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1840.4933080000003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284.19942500000002</v>
      </c>
      <c r="L38">
        <v>332.0926</v>
      </c>
      <c r="M38">
        <v>89.074399999999997</v>
      </c>
      <c r="N38">
        <v>56.726838000000001</v>
      </c>
      <c r="O38">
        <v>119.733058</v>
      </c>
      <c r="P38">
        <v>100.20869999999999</v>
      </c>
      <c r="Q38">
        <v>9.6239080000000001</v>
      </c>
      <c r="R38">
        <v>16.429483000000001</v>
      </c>
      <c r="S38">
        <v>12.499461999999999</v>
      </c>
      <c r="T38">
        <v>0</v>
      </c>
      <c r="U38">
        <v>405.45311400000003</v>
      </c>
      <c r="V38">
        <v>6.059577</v>
      </c>
      <c r="W38">
        <v>34.989393</v>
      </c>
      <c r="X38">
        <v>94.079316000000006</v>
      </c>
      <c r="Y38">
        <v>0</v>
      </c>
      <c r="Z38">
        <v>6.3134389999999998</v>
      </c>
      <c r="AA38">
        <v>0</v>
      </c>
      <c r="AB38">
        <v>12.647983999999999</v>
      </c>
      <c r="AC38">
        <v>0</v>
      </c>
      <c r="AD38">
        <v>0</v>
      </c>
      <c r="AE38">
        <v>15.954825</v>
      </c>
      <c r="AF38">
        <v>8.5918069999999993</v>
      </c>
      <c r="AG38">
        <v>19.233098999999999</v>
      </c>
      <c r="AH38">
        <v>22.00525</v>
      </c>
      <c r="AI38">
        <v>0</v>
      </c>
      <c r="AJ38">
        <v>0</v>
      </c>
      <c r="AK38">
        <v>25.432967999999999</v>
      </c>
      <c r="AL38">
        <v>12.938057000000001</v>
      </c>
      <c r="AM38">
        <v>4.517137</v>
      </c>
      <c r="AN38">
        <v>0.75938799999999995</v>
      </c>
      <c r="AO38">
        <v>4.2697620000000001</v>
      </c>
      <c r="AP38">
        <v>7.4415849999999999</v>
      </c>
      <c r="AQ38">
        <v>30.13232</v>
      </c>
      <c r="AR38">
        <v>10.688928000000001</v>
      </c>
      <c r="AS38">
        <v>30.883044999999999</v>
      </c>
      <c r="AT38">
        <v>19.364004000000001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27.11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1819.4528720000003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284.19942500000002</v>
      </c>
      <c r="L39">
        <v>332.0926</v>
      </c>
      <c r="M39">
        <v>89.074399999999997</v>
      </c>
      <c r="N39">
        <v>56.726838000000001</v>
      </c>
      <c r="O39">
        <v>119.733058</v>
      </c>
      <c r="P39">
        <v>100.20869999999999</v>
      </c>
      <c r="Q39">
        <v>9.6239080000000001</v>
      </c>
      <c r="R39">
        <v>16.429483000000001</v>
      </c>
      <c r="S39">
        <v>12.499461999999999</v>
      </c>
      <c r="T39">
        <v>0</v>
      </c>
      <c r="U39">
        <v>405.45311400000003</v>
      </c>
      <c r="V39">
        <v>6.059577</v>
      </c>
      <c r="W39">
        <v>34.989393</v>
      </c>
      <c r="X39">
        <v>94.079316000000006</v>
      </c>
      <c r="Y39">
        <v>0</v>
      </c>
      <c r="Z39">
        <v>0</v>
      </c>
      <c r="AA39">
        <v>0</v>
      </c>
      <c r="AB39">
        <v>12.647983999999999</v>
      </c>
      <c r="AC39">
        <v>0</v>
      </c>
      <c r="AD39">
        <v>0</v>
      </c>
      <c r="AE39">
        <v>15.954825</v>
      </c>
      <c r="AF39">
        <v>8.5918069999999993</v>
      </c>
      <c r="AG39">
        <v>19.233098999999999</v>
      </c>
      <c r="AH39">
        <v>22.00525</v>
      </c>
      <c r="AI39">
        <v>0</v>
      </c>
      <c r="AJ39">
        <v>0</v>
      </c>
      <c r="AK39">
        <v>25.432967999999999</v>
      </c>
      <c r="AL39">
        <v>12.938057000000001</v>
      </c>
      <c r="AM39">
        <v>0</v>
      </c>
      <c r="AN39">
        <v>0.75938799999999995</v>
      </c>
      <c r="AO39">
        <v>4.2697620000000001</v>
      </c>
      <c r="AP39">
        <v>7.4415849999999999</v>
      </c>
      <c r="AQ39">
        <v>30.13232</v>
      </c>
      <c r="AR39">
        <v>10.688928000000001</v>
      </c>
      <c r="AS39">
        <v>30.883044999999999</v>
      </c>
      <c r="AT39">
        <v>19.364004000000001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10.65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1792.1622960000004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285.42903899999999</v>
      </c>
      <c r="L40">
        <v>332.0926</v>
      </c>
      <c r="M40">
        <v>89.074399999999997</v>
      </c>
      <c r="N40">
        <v>56.726838000000001</v>
      </c>
      <c r="O40">
        <v>119.733058</v>
      </c>
      <c r="P40">
        <v>100.20869999999999</v>
      </c>
      <c r="Q40">
        <v>9.6239080000000001</v>
      </c>
      <c r="R40">
        <v>16.429483000000001</v>
      </c>
      <c r="S40">
        <v>12.499461999999999</v>
      </c>
      <c r="T40">
        <v>0</v>
      </c>
      <c r="U40">
        <v>405.45311400000003</v>
      </c>
      <c r="V40">
        <v>6.059577</v>
      </c>
      <c r="W40">
        <v>34.989393</v>
      </c>
      <c r="X40">
        <v>94.079316000000006</v>
      </c>
      <c r="Y40">
        <v>0</v>
      </c>
      <c r="Z40">
        <v>0</v>
      </c>
      <c r="AA40">
        <v>0</v>
      </c>
      <c r="AB40">
        <v>12.647983999999999</v>
      </c>
      <c r="AC40">
        <v>0</v>
      </c>
      <c r="AD40">
        <v>0</v>
      </c>
      <c r="AE40">
        <v>15.954825</v>
      </c>
      <c r="AF40">
        <v>8.5918069999999993</v>
      </c>
      <c r="AG40">
        <v>19.233098999999999</v>
      </c>
      <c r="AH40">
        <v>22.00525</v>
      </c>
      <c r="AI40">
        <v>0</v>
      </c>
      <c r="AJ40">
        <v>0</v>
      </c>
      <c r="AK40">
        <v>25.432967999999999</v>
      </c>
      <c r="AL40">
        <v>12.938057000000001</v>
      </c>
      <c r="AM40">
        <v>0</v>
      </c>
      <c r="AN40">
        <v>0.75938799999999995</v>
      </c>
      <c r="AO40">
        <v>4.2697620000000001</v>
      </c>
      <c r="AP40">
        <v>7.4415849999999999</v>
      </c>
      <c r="AQ40">
        <v>16.347089</v>
      </c>
      <c r="AR40">
        <v>10.688928000000001</v>
      </c>
      <c r="AS40">
        <v>14.326649</v>
      </c>
      <c r="AT40">
        <v>19.364004000000001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17.43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1769.8302830000005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285.42903899999999</v>
      </c>
      <c r="L41">
        <v>332.0926</v>
      </c>
      <c r="M41">
        <v>89.074399999999997</v>
      </c>
      <c r="N41">
        <v>56.726838000000001</v>
      </c>
      <c r="O41">
        <v>119.733058</v>
      </c>
      <c r="P41">
        <v>100.20869999999999</v>
      </c>
      <c r="Q41">
        <v>9.6239080000000001</v>
      </c>
      <c r="R41">
        <v>16.429483000000001</v>
      </c>
      <c r="S41">
        <v>12.499461999999999</v>
      </c>
      <c r="T41">
        <v>0</v>
      </c>
      <c r="U41">
        <v>405.45311400000003</v>
      </c>
      <c r="V41">
        <v>6.059577</v>
      </c>
      <c r="W41">
        <v>42.734993000000003</v>
      </c>
      <c r="X41">
        <v>94.079316000000006</v>
      </c>
      <c r="Y41">
        <v>0</v>
      </c>
      <c r="Z41">
        <v>0</v>
      </c>
      <c r="AA41">
        <v>0</v>
      </c>
      <c r="AB41">
        <v>11.615494999999999</v>
      </c>
      <c r="AC41">
        <v>0</v>
      </c>
      <c r="AD41">
        <v>0</v>
      </c>
      <c r="AE41">
        <v>15.954825</v>
      </c>
      <c r="AF41">
        <v>8.5918069999999993</v>
      </c>
      <c r="AG41">
        <v>19.233098999999999</v>
      </c>
      <c r="AH41">
        <v>22.00525</v>
      </c>
      <c r="AI41">
        <v>0</v>
      </c>
      <c r="AJ41">
        <v>0</v>
      </c>
      <c r="AK41">
        <v>25.432967999999999</v>
      </c>
      <c r="AL41">
        <v>12.938057000000001</v>
      </c>
      <c r="AM41">
        <v>0</v>
      </c>
      <c r="AN41">
        <v>0.75938799999999995</v>
      </c>
      <c r="AO41">
        <v>4.2697620000000001</v>
      </c>
      <c r="AP41">
        <v>7.4415849999999999</v>
      </c>
      <c r="AQ41">
        <v>16.347089</v>
      </c>
      <c r="AR41">
        <v>10.688928000000001</v>
      </c>
      <c r="AS41">
        <v>15.629072000000001</v>
      </c>
      <c r="AT41">
        <v>19.364004000000001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21.3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1781.7158170000002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285.42903899999999</v>
      </c>
      <c r="L42">
        <v>332.0926</v>
      </c>
      <c r="M42">
        <v>89.074399999999997</v>
      </c>
      <c r="N42">
        <v>56.726838000000001</v>
      </c>
      <c r="O42">
        <v>119.733058</v>
      </c>
      <c r="P42">
        <v>100.20869999999999</v>
      </c>
      <c r="Q42">
        <v>9.6239080000000001</v>
      </c>
      <c r="R42">
        <v>16.429483000000001</v>
      </c>
      <c r="S42">
        <v>12.499461999999999</v>
      </c>
      <c r="T42">
        <v>0</v>
      </c>
      <c r="U42">
        <v>405.45311400000003</v>
      </c>
      <c r="V42">
        <v>6.059577</v>
      </c>
      <c r="W42">
        <v>42.734993000000003</v>
      </c>
      <c r="X42">
        <v>94.079316000000006</v>
      </c>
      <c r="Y42">
        <v>0</v>
      </c>
      <c r="Z42">
        <v>0</v>
      </c>
      <c r="AA42">
        <v>0</v>
      </c>
      <c r="AB42">
        <v>11.615494999999999</v>
      </c>
      <c r="AC42">
        <v>0</v>
      </c>
      <c r="AD42">
        <v>0</v>
      </c>
      <c r="AE42">
        <v>15.954825</v>
      </c>
      <c r="AF42">
        <v>8.5918069999999993</v>
      </c>
      <c r="AG42">
        <v>19.233098999999999</v>
      </c>
      <c r="AH42">
        <v>22.00525</v>
      </c>
      <c r="AI42">
        <v>0</v>
      </c>
      <c r="AJ42">
        <v>0</v>
      </c>
      <c r="AK42">
        <v>25.432967999999999</v>
      </c>
      <c r="AL42">
        <v>12.938057000000001</v>
      </c>
      <c r="AM42">
        <v>0</v>
      </c>
      <c r="AN42">
        <v>0.75938799999999995</v>
      </c>
      <c r="AO42">
        <v>4.2697620000000001</v>
      </c>
      <c r="AP42">
        <v>7.4415849999999999</v>
      </c>
      <c r="AQ42">
        <v>0</v>
      </c>
      <c r="AR42">
        <v>47.031283000000002</v>
      </c>
      <c r="AS42">
        <v>15.629072000000001</v>
      </c>
      <c r="AT42">
        <v>19.364004000000001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26.14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1806.5510830000003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285.42903899999999</v>
      </c>
      <c r="L43">
        <v>332.0926</v>
      </c>
      <c r="M43">
        <v>89.074399999999997</v>
      </c>
      <c r="N43">
        <v>56.726838000000001</v>
      </c>
      <c r="O43">
        <v>119.733058</v>
      </c>
      <c r="P43">
        <v>100.20869999999999</v>
      </c>
      <c r="Q43">
        <v>9.6239080000000001</v>
      </c>
      <c r="R43">
        <v>16.516621000000001</v>
      </c>
      <c r="S43">
        <v>12.499461999999999</v>
      </c>
      <c r="T43">
        <v>0</v>
      </c>
      <c r="U43">
        <v>405.45311400000003</v>
      </c>
      <c r="V43">
        <v>6.059577</v>
      </c>
      <c r="W43">
        <v>42.734993000000003</v>
      </c>
      <c r="X43">
        <v>94.079316000000006</v>
      </c>
      <c r="Y43">
        <v>0</v>
      </c>
      <c r="Z43">
        <v>0</v>
      </c>
      <c r="AA43">
        <v>0</v>
      </c>
      <c r="AB43">
        <v>11.615494999999999</v>
      </c>
      <c r="AC43">
        <v>0</v>
      </c>
      <c r="AD43">
        <v>0</v>
      </c>
      <c r="AE43">
        <v>15.954825</v>
      </c>
      <c r="AF43">
        <v>8.5918069999999993</v>
      </c>
      <c r="AG43">
        <v>19.233098999999999</v>
      </c>
      <c r="AH43">
        <v>22.00525</v>
      </c>
      <c r="AI43">
        <v>0</v>
      </c>
      <c r="AJ43">
        <v>0</v>
      </c>
      <c r="AK43">
        <v>25.432967999999999</v>
      </c>
      <c r="AL43">
        <v>12.938057000000001</v>
      </c>
      <c r="AM43">
        <v>0</v>
      </c>
      <c r="AN43">
        <v>0.75938799999999995</v>
      </c>
      <c r="AO43">
        <v>4.2697620000000001</v>
      </c>
      <c r="AP43">
        <v>7.4415849999999999</v>
      </c>
      <c r="AQ43">
        <v>0</v>
      </c>
      <c r="AR43">
        <v>47.031283000000002</v>
      </c>
      <c r="AS43">
        <v>15.629072000000001</v>
      </c>
      <c r="AT43">
        <v>19.364004000000001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30.98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1811.4782210000003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285.42903899999999</v>
      </c>
      <c r="L44">
        <v>332.0926</v>
      </c>
      <c r="M44">
        <v>89.074399999999997</v>
      </c>
      <c r="N44">
        <v>56.726838000000001</v>
      </c>
      <c r="O44">
        <v>119.733058</v>
      </c>
      <c r="P44">
        <v>100.20869999999999</v>
      </c>
      <c r="Q44">
        <v>9.6239080000000001</v>
      </c>
      <c r="R44">
        <v>16.516621000000001</v>
      </c>
      <c r="S44">
        <v>12.499461999999999</v>
      </c>
      <c r="T44">
        <v>0</v>
      </c>
      <c r="U44">
        <v>405.45311400000003</v>
      </c>
      <c r="V44">
        <v>6.059577</v>
      </c>
      <c r="W44">
        <v>42.734993000000003</v>
      </c>
      <c r="X44">
        <v>94.079316000000006</v>
      </c>
      <c r="Y44">
        <v>0</v>
      </c>
      <c r="Z44">
        <v>0</v>
      </c>
      <c r="AA44">
        <v>0</v>
      </c>
      <c r="AB44">
        <v>11.615494999999999</v>
      </c>
      <c r="AC44">
        <v>0</v>
      </c>
      <c r="AD44">
        <v>0</v>
      </c>
      <c r="AE44">
        <v>15.954825</v>
      </c>
      <c r="AF44">
        <v>8.5918069999999993</v>
      </c>
      <c r="AG44">
        <v>19.233098999999999</v>
      </c>
      <c r="AH44">
        <v>22.00525</v>
      </c>
      <c r="AI44">
        <v>0</v>
      </c>
      <c r="AJ44">
        <v>0</v>
      </c>
      <c r="AK44">
        <v>25.432967999999999</v>
      </c>
      <c r="AL44">
        <v>12.938057000000001</v>
      </c>
      <c r="AM44">
        <v>0</v>
      </c>
      <c r="AN44">
        <v>0.75938799999999995</v>
      </c>
      <c r="AO44">
        <v>4.2697620000000001</v>
      </c>
      <c r="AP44">
        <v>7.4415849999999999</v>
      </c>
      <c r="AQ44">
        <v>0</v>
      </c>
      <c r="AR44">
        <v>12.826714000000001</v>
      </c>
      <c r="AS44">
        <v>15.629072000000001</v>
      </c>
      <c r="AT44">
        <v>19.364004000000001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33.89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1780.1836520000004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285.42903899999999</v>
      </c>
      <c r="L45">
        <v>333.706299</v>
      </c>
      <c r="M45">
        <v>89.074399999999997</v>
      </c>
      <c r="N45">
        <v>56.726838000000001</v>
      </c>
      <c r="O45">
        <v>119.733058</v>
      </c>
      <c r="P45">
        <v>100.20869999999999</v>
      </c>
      <c r="Q45">
        <v>13.283317</v>
      </c>
      <c r="R45">
        <v>16.516621000000001</v>
      </c>
      <c r="S45">
        <v>17.899871000000001</v>
      </c>
      <c r="T45">
        <v>0</v>
      </c>
      <c r="U45">
        <v>405.45311400000003</v>
      </c>
      <c r="V45">
        <v>6.059577</v>
      </c>
      <c r="W45">
        <v>42.734993000000003</v>
      </c>
      <c r="X45">
        <v>94.079316000000006</v>
      </c>
      <c r="Y45">
        <v>0</v>
      </c>
      <c r="Z45">
        <v>0</v>
      </c>
      <c r="AA45">
        <v>0</v>
      </c>
      <c r="AB45">
        <v>11.615494999999999</v>
      </c>
      <c r="AC45">
        <v>0</v>
      </c>
      <c r="AD45">
        <v>0</v>
      </c>
      <c r="AE45">
        <v>15.954825</v>
      </c>
      <c r="AF45">
        <v>8.5918069999999993</v>
      </c>
      <c r="AG45">
        <v>19.233098999999999</v>
      </c>
      <c r="AH45">
        <v>22.00525</v>
      </c>
      <c r="AI45">
        <v>0</v>
      </c>
      <c r="AJ45">
        <v>0</v>
      </c>
      <c r="AK45">
        <v>25.432967999999999</v>
      </c>
      <c r="AL45">
        <v>12.938057000000001</v>
      </c>
      <c r="AM45">
        <v>0</v>
      </c>
      <c r="AN45">
        <v>0.75938799999999995</v>
      </c>
      <c r="AO45">
        <v>4.2697620000000001</v>
      </c>
      <c r="AP45">
        <v>6.2013210000000001</v>
      </c>
      <c r="AQ45">
        <v>0</v>
      </c>
      <c r="AR45">
        <v>12.826714000000001</v>
      </c>
      <c r="AS45">
        <v>15.629072000000001</v>
      </c>
      <c r="AT45">
        <v>19.364004000000001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35.82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1791.5469050000002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285.42903899999999</v>
      </c>
      <c r="L46">
        <v>333.706299</v>
      </c>
      <c r="M46">
        <v>89.074399999999997</v>
      </c>
      <c r="N46">
        <v>56.726838000000001</v>
      </c>
      <c r="O46">
        <v>119.733058</v>
      </c>
      <c r="P46">
        <v>100.20869999999999</v>
      </c>
      <c r="Q46">
        <v>13.283317</v>
      </c>
      <c r="R46">
        <v>16.516621000000001</v>
      </c>
      <c r="S46">
        <v>17.912184</v>
      </c>
      <c r="T46">
        <v>0</v>
      </c>
      <c r="U46">
        <v>405.45311400000003</v>
      </c>
      <c r="V46">
        <v>6.059577</v>
      </c>
      <c r="W46">
        <v>42.734993000000003</v>
      </c>
      <c r="X46">
        <v>94.079316000000006</v>
      </c>
      <c r="Y46">
        <v>0</v>
      </c>
      <c r="Z46">
        <v>0</v>
      </c>
      <c r="AA46">
        <v>0</v>
      </c>
      <c r="AB46">
        <v>11.615494999999999</v>
      </c>
      <c r="AC46">
        <v>0</v>
      </c>
      <c r="AD46">
        <v>0</v>
      </c>
      <c r="AE46">
        <v>15.954825</v>
      </c>
      <c r="AF46">
        <v>8.5918069999999993</v>
      </c>
      <c r="AG46">
        <v>19.233098999999999</v>
      </c>
      <c r="AH46">
        <v>22.00525</v>
      </c>
      <c r="AI46">
        <v>0</v>
      </c>
      <c r="AJ46">
        <v>0</v>
      </c>
      <c r="AK46">
        <v>25.432967999999999</v>
      </c>
      <c r="AL46">
        <v>12.938057000000001</v>
      </c>
      <c r="AM46">
        <v>0</v>
      </c>
      <c r="AN46">
        <v>0.75938799999999995</v>
      </c>
      <c r="AO46">
        <v>4.2697620000000001</v>
      </c>
      <c r="AP46">
        <v>6.2013210000000001</v>
      </c>
      <c r="AQ46">
        <v>0</v>
      </c>
      <c r="AR46">
        <v>12.826714000000001</v>
      </c>
      <c r="AS46">
        <v>15.629072000000001</v>
      </c>
      <c r="AT46">
        <v>19.174939999999999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36.79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1792.3401540000004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285.42903899999999</v>
      </c>
      <c r="L47">
        <v>333.706299</v>
      </c>
      <c r="M47">
        <v>89.074399999999997</v>
      </c>
      <c r="N47">
        <v>56.726838000000001</v>
      </c>
      <c r="O47">
        <v>119.733058</v>
      </c>
      <c r="P47">
        <v>100.20869999999999</v>
      </c>
      <c r="Q47">
        <v>13.283317</v>
      </c>
      <c r="R47">
        <v>16.516621000000001</v>
      </c>
      <c r="S47">
        <v>17.912184</v>
      </c>
      <c r="T47">
        <v>0</v>
      </c>
      <c r="U47">
        <v>405.45311400000003</v>
      </c>
      <c r="V47">
        <v>6.059577</v>
      </c>
      <c r="W47">
        <v>42.734993000000003</v>
      </c>
      <c r="X47">
        <v>94.079316000000006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15.954825</v>
      </c>
      <c r="AF47">
        <v>8.5918069999999993</v>
      </c>
      <c r="AG47">
        <v>19.233098999999999</v>
      </c>
      <c r="AH47">
        <v>22.00525</v>
      </c>
      <c r="AI47">
        <v>0</v>
      </c>
      <c r="AJ47">
        <v>0</v>
      </c>
      <c r="AK47">
        <v>25.432967999999999</v>
      </c>
      <c r="AL47">
        <v>23.626016</v>
      </c>
      <c r="AM47">
        <v>0</v>
      </c>
      <c r="AN47">
        <v>0.75938799999999995</v>
      </c>
      <c r="AO47">
        <v>4.2697620000000001</v>
      </c>
      <c r="AP47">
        <v>6.2013210000000001</v>
      </c>
      <c r="AQ47">
        <v>0</v>
      </c>
      <c r="AR47">
        <v>12.826714000000001</v>
      </c>
      <c r="AS47">
        <v>15.629072000000001</v>
      </c>
      <c r="AT47">
        <v>19.364004000000001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36.79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1791.6016820000002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285.42903899999999</v>
      </c>
      <c r="L48">
        <v>333.706299</v>
      </c>
      <c r="M48">
        <v>89.074399999999997</v>
      </c>
      <c r="N48">
        <v>56.726838000000001</v>
      </c>
      <c r="O48">
        <v>119.733058</v>
      </c>
      <c r="P48">
        <v>100.20869999999999</v>
      </c>
      <c r="Q48">
        <v>13.283317</v>
      </c>
      <c r="R48">
        <v>16.516621000000001</v>
      </c>
      <c r="S48">
        <v>17.912184</v>
      </c>
      <c r="T48">
        <v>0</v>
      </c>
      <c r="U48">
        <v>405.45311400000003</v>
      </c>
      <c r="V48">
        <v>6.059577</v>
      </c>
      <c r="W48">
        <v>42.734993000000003</v>
      </c>
      <c r="X48">
        <v>94.079316000000006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15.954825</v>
      </c>
      <c r="AF48">
        <v>8.5918069999999993</v>
      </c>
      <c r="AG48">
        <v>19.233098999999999</v>
      </c>
      <c r="AH48">
        <v>22.00525</v>
      </c>
      <c r="AI48">
        <v>0</v>
      </c>
      <c r="AJ48">
        <v>0</v>
      </c>
      <c r="AK48">
        <v>25.432967999999999</v>
      </c>
      <c r="AL48">
        <v>23.626016</v>
      </c>
      <c r="AM48">
        <v>0</v>
      </c>
      <c r="AN48">
        <v>0.75938799999999995</v>
      </c>
      <c r="AO48">
        <v>4.2697620000000001</v>
      </c>
      <c r="AP48">
        <v>6.2013210000000001</v>
      </c>
      <c r="AQ48">
        <v>0</v>
      </c>
      <c r="AR48">
        <v>12.826714000000001</v>
      </c>
      <c r="AS48">
        <v>15.629072000000001</v>
      </c>
      <c r="AT48">
        <v>17.912834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35.82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1789.1805120000001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285.42903899999999</v>
      </c>
      <c r="L49">
        <v>333.706299</v>
      </c>
      <c r="M49">
        <v>89.074399999999997</v>
      </c>
      <c r="N49">
        <v>56.726838000000001</v>
      </c>
      <c r="O49">
        <v>119.733058</v>
      </c>
      <c r="P49">
        <v>100.20869999999999</v>
      </c>
      <c r="Q49">
        <v>13.283317</v>
      </c>
      <c r="R49">
        <v>16.429483000000001</v>
      </c>
      <c r="S49">
        <v>17.912184</v>
      </c>
      <c r="T49">
        <v>0</v>
      </c>
      <c r="U49">
        <v>405.45311400000003</v>
      </c>
      <c r="V49">
        <v>6.059577</v>
      </c>
      <c r="W49">
        <v>43.489607999999997</v>
      </c>
      <c r="X49">
        <v>95.212788000000003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15.954825</v>
      </c>
      <c r="AF49">
        <v>8.5918069999999993</v>
      </c>
      <c r="AG49">
        <v>19.233098999999999</v>
      </c>
      <c r="AH49">
        <v>22.00525</v>
      </c>
      <c r="AI49">
        <v>0</v>
      </c>
      <c r="AJ49">
        <v>0</v>
      </c>
      <c r="AK49">
        <v>25.432967999999999</v>
      </c>
      <c r="AL49">
        <v>23.626016</v>
      </c>
      <c r="AM49">
        <v>0</v>
      </c>
      <c r="AN49">
        <v>0.75938799999999995</v>
      </c>
      <c r="AO49">
        <v>4.2697620000000001</v>
      </c>
      <c r="AP49">
        <v>6.2013210000000001</v>
      </c>
      <c r="AQ49">
        <v>0</v>
      </c>
      <c r="AR49">
        <v>47.031283000000002</v>
      </c>
      <c r="AS49">
        <v>15.629072000000001</v>
      </c>
      <c r="AT49">
        <v>19.179379000000001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34.86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1825.4925749999998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285.42903899999999</v>
      </c>
      <c r="L50">
        <v>333.706299</v>
      </c>
      <c r="M50">
        <v>89.074399999999997</v>
      </c>
      <c r="N50">
        <v>56.726838000000001</v>
      </c>
      <c r="O50">
        <v>119.733058</v>
      </c>
      <c r="P50">
        <v>100.20869999999999</v>
      </c>
      <c r="Q50">
        <v>13.283317</v>
      </c>
      <c r="R50">
        <v>16.429483000000001</v>
      </c>
      <c r="S50">
        <v>17.912184</v>
      </c>
      <c r="T50">
        <v>0</v>
      </c>
      <c r="U50">
        <v>405.45311400000003</v>
      </c>
      <c r="V50">
        <v>6.059577</v>
      </c>
      <c r="W50">
        <v>43.489607999999997</v>
      </c>
      <c r="X50">
        <v>95.212788000000003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15.954825</v>
      </c>
      <c r="AF50">
        <v>8.5918069999999993</v>
      </c>
      <c r="AG50">
        <v>19.233098999999999</v>
      </c>
      <c r="AH50">
        <v>22.00525</v>
      </c>
      <c r="AI50">
        <v>0</v>
      </c>
      <c r="AJ50">
        <v>0</v>
      </c>
      <c r="AK50">
        <v>25.432967999999999</v>
      </c>
      <c r="AL50">
        <v>23.626016</v>
      </c>
      <c r="AM50">
        <v>0</v>
      </c>
      <c r="AN50">
        <v>0.75938799999999995</v>
      </c>
      <c r="AO50">
        <v>4.2697620000000001</v>
      </c>
      <c r="AP50">
        <v>6.2013210000000001</v>
      </c>
      <c r="AQ50">
        <v>0</v>
      </c>
      <c r="AR50">
        <v>47.031283000000002</v>
      </c>
      <c r="AS50">
        <v>15.629072000000001</v>
      </c>
      <c r="AT50">
        <v>19.364004000000001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32.92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1823.7372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285.42903899999999</v>
      </c>
      <c r="L51">
        <v>333.706299</v>
      </c>
      <c r="M51">
        <v>89.074399999999997</v>
      </c>
      <c r="N51">
        <v>56.726838000000001</v>
      </c>
      <c r="O51">
        <v>119.733058</v>
      </c>
      <c r="P51">
        <v>100.20869999999999</v>
      </c>
      <c r="Q51">
        <v>13.283317</v>
      </c>
      <c r="R51">
        <v>16.429483000000001</v>
      </c>
      <c r="S51">
        <v>17.912184</v>
      </c>
      <c r="T51">
        <v>0</v>
      </c>
      <c r="U51">
        <v>405.45311400000003</v>
      </c>
      <c r="V51">
        <v>6.059577</v>
      </c>
      <c r="W51">
        <v>43.489607999999997</v>
      </c>
      <c r="X51">
        <v>95.212788000000003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15.954825</v>
      </c>
      <c r="AF51">
        <v>8.5918069999999993</v>
      </c>
      <c r="AG51">
        <v>19.233098999999999</v>
      </c>
      <c r="AH51">
        <v>22.00525</v>
      </c>
      <c r="AI51">
        <v>0</v>
      </c>
      <c r="AJ51">
        <v>0</v>
      </c>
      <c r="AK51">
        <v>25.432967999999999</v>
      </c>
      <c r="AL51">
        <v>23.626016</v>
      </c>
      <c r="AM51">
        <v>0</v>
      </c>
      <c r="AN51">
        <v>0.59269300000000003</v>
      </c>
      <c r="AO51">
        <v>4.2697620000000001</v>
      </c>
      <c r="AP51">
        <v>6.2013210000000001</v>
      </c>
      <c r="AQ51">
        <v>0</v>
      </c>
      <c r="AR51">
        <v>8.5511420000000005</v>
      </c>
      <c r="AS51">
        <v>13.024226000000001</v>
      </c>
      <c r="AT51">
        <v>19.364004000000001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34.86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1784.425518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285.42903899999999</v>
      </c>
      <c r="L52">
        <v>333.706299</v>
      </c>
      <c r="M52">
        <v>89.074399999999997</v>
      </c>
      <c r="N52">
        <v>56.726838000000001</v>
      </c>
      <c r="O52">
        <v>119.733058</v>
      </c>
      <c r="P52">
        <v>100.20869999999999</v>
      </c>
      <c r="Q52">
        <v>13.283317</v>
      </c>
      <c r="R52">
        <v>16.429483000000001</v>
      </c>
      <c r="S52">
        <v>17.912184</v>
      </c>
      <c r="T52">
        <v>0</v>
      </c>
      <c r="U52">
        <v>405.45311400000003</v>
      </c>
      <c r="V52">
        <v>6.059577</v>
      </c>
      <c r="W52">
        <v>43.489607999999997</v>
      </c>
      <c r="X52">
        <v>95.212788000000003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15.954825</v>
      </c>
      <c r="AF52">
        <v>8.5918069999999993</v>
      </c>
      <c r="AG52">
        <v>19.233098999999999</v>
      </c>
      <c r="AH52">
        <v>22.00525</v>
      </c>
      <c r="AI52">
        <v>0</v>
      </c>
      <c r="AJ52">
        <v>0</v>
      </c>
      <c r="AK52">
        <v>25.432967999999999</v>
      </c>
      <c r="AL52">
        <v>23.626016</v>
      </c>
      <c r="AM52">
        <v>0</v>
      </c>
      <c r="AN52">
        <v>0.59269300000000003</v>
      </c>
      <c r="AO52">
        <v>4.2697620000000001</v>
      </c>
      <c r="AP52">
        <v>6.2013210000000001</v>
      </c>
      <c r="AQ52">
        <v>0</v>
      </c>
      <c r="AR52">
        <v>8.5511420000000005</v>
      </c>
      <c r="AS52">
        <v>13.024226000000001</v>
      </c>
      <c r="AT52">
        <v>19.364004000000001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34.86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1784.425518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285.42903899999999</v>
      </c>
      <c r="L53">
        <v>333.706299</v>
      </c>
      <c r="M53">
        <v>89.074399999999997</v>
      </c>
      <c r="N53">
        <v>56.726838000000001</v>
      </c>
      <c r="O53">
        <v>119.733058</v>
      </c>
      <c r="P53">
        <v>100.20869999999999</v>
      </c>
      <c r="Q53">
        <v>13.283317</v>
      </c>
      <c r="R53">
        <v>16.429483000000001</v>
      </c>
      <c r="S53">
        <v>17.912184</v>
      </c>
      <c r="T53">
        <v>0</v>
      </c>
      <c r="U53">
        <v>405.45311400000003</v>
      </c>
      <c r="V53">
        <v>6.059577</v>
      </c>
      <c r="W53">
        <v>37.285769000000002</v>
      </c>
      <c r="X53">
        <v>95.212788000000003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15.954825</v>
      </c>
      <c r="AF53">
        <v>8.5918069999999993</v>
      </c>
      <c r="AG53">
        <v>19.233098999999999</v>
      </c>
      <c r="AH53">
        <v>22.00525</v>
      </c>
      <c r="AI53">
        <v>0</v>
      </c>
      <c r="AJ53">
        <v>0</v>
      </c>
      <c r="AK53">
        <v>25.432967999999999</v>
      </c>
      <c r="AL53">
        <v>23.626016</v>
      </c>
      <c r="AM53">
        <v>0</v>
      </c>
      <c r="AN53">
        <v>0.59269300000000003</v>
      </c>
      <c r="AO53">
        <v>4.2697620000000001</v>
      </c>
      <c r="AP53">
        <v>6.2013210000000001</v>
      </c>
      <c r="AQ53">
        <v>0</v>
      </c>
      <c r="AR53">
        <v>8.5511420000000005</v>
      </c>
      <c r="AS53">
        <v>13.024226000000001</v>
      </c>
      <c r="AT53">
        <v>19.364004000000001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35.82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1779.181679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285.42903899999999</v>
      </c>
      <c r="L54">
        <v>333.706299</v>
      </c>
      <c r="M54">
        <v>89.074399999999997</v>
      </c>
      <c r="N54">
        <v>56.726838000000001</v>
      </c>
      <c r="O54">
        <v>119.733058</v>
      </c>
      <c r="P54">
        <v>100.20869999999999</v>
      </c>
      <c r="Q54">
        <v>13.283317</v>
      </c>
      <c r="R54">
        <v>16.429483000000001</v>
      </c>
      <c r="S54">
        <v>17.912184</v>
      </c>
      <c r="T54">
        <v>0</v>
      </c>
      <c r="U54">
        <v>405.45311400000003</v>
      </c>
      <c r="V54">
        <v>6.059577</v>
      </c>
      <c r="W54">
        <v>28.783521</v>
      </c>
      <c r="X54">
        <v>76.387934000000001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15.954825</v>
      </c>
      <c r="AF54">
        <v>8.5918069999999993</v>
      </c>
      <c r="AG54">
        <v>19.233098999999999</v>
      </c>
      <c r="AH54">
        <v>22.00525</v>
      </c>
      <c r="AI54">
        <v>0</v>
      </c>
      <c r="AJ54">
        <v>0</v>
      </c>
      <c r="AK54">
        <v>25.432967999999999</v>
      </c>
      <c r="AL54">
        <v>23.626016</v>
      </c>
      <c r="AM54">
        <v>0</v>
      </c>
      <c r="AN54">
        <v>0.59269300000000003</v>
      </c>
      <c r="AO54">
        <v>4.2697620000000001</v>
      </c>
      <c r="AP54">
        <v>6.2013210000000001</v>
      </c>
      <c r="AQ54">
        <v>0</v>
      </c>
      <c r="AR54">
        <v>47.031283000000002</v>
      </c>
      <c r="AS54">
        <v>13.024226000000001</v>
      </c>
      <c r="AT54">
        <v>19.364004000000001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32.92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1787.4347180000002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285.42903899999999</v>
      </c>
      <c r="L55">
        <v>333.706299</v>
      </c>
      <c r="M55">
        <v>89.074399999999997</v>
      </c>
      <c r="N55">
        <v>56.726838000000001</v>
      </c>
      <c r="O55">
        <v>119.733058</v>
      </c>
      <c r="P55">
        <v>100.20869999999999</v>
      </c>
      <c r="Q55">
        <v>13.283317</v>
      </c>
      <c r="R55">
        <v>16.429483000000001</v>
      </c>
      <c r="S55">
        <v>17.902501999999998</v>
      </c>
      <c r="T55">
        <v>0</v>
      </c>
      <c r="U55">
        <v>405.45311400000003</v>
      </c>
      <c r="V55">
        <v>6.059577</v>
      </c>
      <c r="W55">
        <v>28.783521</v>
      </c>
      <c r="X55">
        <v>61.181429000000001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15.954825</v>
      </c>
      <c r="AF55">
        <v>8.5918069999999993</v>
      </c>
      <c r="AG55">
        <v>19.233098999999999</v>
      </c>
      <c r="AH55">
        <v>22.00525</v>
      </c>
      <c r="AI55">
        <v>0</v>
      </c>
      <c r="AJ55">
        <v>0</v>
      </c>
      <c r="AK55">
        <v>25.432967999999999</v>
      </c>
      <c r="AL55">
        <v>23.626016</v>
      </c>
      <c r="AM55">
        <v>0</v>
      </c>
      <c r="AN55">
        <v>0.59269300000000003</v>
      </c>
      <c r="AO55">
        <v>4.2697620000000001</v>
      </c>
      <c r="AP55">
        <v>11.78251</v>
      </c>
      <c r="AQ55">
        <v>0</v>
      </c>
      <c r="AR55">
        <v>47.031283000000002</v>
      </c>
      <c r="AS55">
        <v>13.024226000000001</v>
      </c>
      <c r="AT55">
        <v>19.364004000000001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33.89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1778.7697200000002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285.42903899999999</v>
      </c>
      <c r="L56">
        <v>333.706299</v>
      </c>
      <c r="M56">
        <v>89.074399999999997</v>
      </c>
      <c r="N56">
        <v>56.726838000000001</v>
      </c>
      <c r="O56">
        <v>119.733058</v>
      </c>
      <c r="P56">
        <v>100.20869999999999</v>
      </c>
      <c r="Q56">
        <v>13.283317</v>
      </c>
      <c r="R56">
        <v>16.429483000000001</v>
      </c>
      <c r="S56">
        <v>17.902501999999998</v>
      </c>
      <c r="T56">
        <v>0</v>
      </c>
      <c r="U56">
        <v>405.45311400000003</v>
      </c>
      <c r="V56">
        <v>6.059577</v>
      </c>
      <c r="W56">
        <v>28.783521</v>
      </c>
      <c r="X56">
        <v>61.181429000000001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15.954825</v>
      </c>
      <c r="AF56">
        <v>8.5918069999999993</v>
      </c>
      <c r="AG56">
        <v>19.233098999999999</v>
      </c>
      <c r="AH56">
        <v>22.00525</v>
      </c>
      <c r="AI56">
        <v>0</v>
      </c>
      <c r="AJ56">
        <v>0</v>
      </c>
      <c r="AK56">
        <v>25.432967999999999</v>
      </c>
      <c r="AL56">
        <v>23.626016</v>
      </c>
      <c r="AM56">
        <v>0</v>
      </c>
      <c r="AN56">
        <v>0.59269300000000003</v>
      </c>
      <c r="AO56">
        <v>4.2697620000000001</v>
      </c>
      <c r="AP56">
        <v>11.78251</v>
      </c>
      <c r="AQ56">
        <v>0</v>
      </c>
      <c r="AR56">
        <v>21.377856000000001</v>
      </c>
      <c r="AS56">
        <v>13.024226000000001</v>
      </c>
      <c r="AT56">
        <v>19.364004000000001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32.92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1752.1462930000002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285.42903899999999</v>
      </c>
      <c r="L57">
        <v>333.706299</v>
      </c>
      <c r="M57">
        <v>89.074399999999997</v>
      </c>
      <c r="N57">
        <v>56.726838000000001</v>
      </c>
      <c r="O57">
        <v>119.733058</v>
      </c>
      <c r="P57">
        <v>100.20869999999999</v>
      </c>
      <c r="Q57">
        <v>13.283317</v>
      </c>
      <c r="R57">
        <v>16.429483000000001</v>
      </c>
      <c r="S57">
        <v>17.902501999999998</v>
      </c>
      <c r="T57">
        <v>0</v>
      </c>
      <c r="U57">
        <v>405.45311400000003</v>
      </c>
      <c r="V57">
        <v>6.059577</v>
      </c>
      <c r="W57">
        <v>28.783521</v>
      </c>
      <c r="X57">
        <v>61.181429000000001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15.954825</v>
      </c>
      <c r="AF57">
        <v>8.5918069999999993</v>
      </c>
      <c r="AG57">
        <v>19.233098999999999</v>
      </c>
      <c r="AH57">
        <v>22.00525</v>
      </c>
      <c r="AI57">
        <v>0</v>
      </c>
      <c r="AJ57">
        <v>0</v>
      </c>
      <c r="AK57">
        <v>25.432967999999999</v>
      </c>
      <c r="AL57">
        <v>23.626016</v>
      </c>
      <c r="AM57">
        <v>0</v>
      </c>
      <c r="AN57">
        <v>0.59269300000000003</v>
      </c>
      <c r="AO57">
        <v>4.2697620000000001</v>
      </c>
      <c r="AP57">
        <v>11.78251</v>
      </c>
      <c r="AQ57">
        <v>0</v>
      </c>
      <c r="AR57">
        <v>21.377856000000001</v>
      </c>
      <c r="AS57">
        <v>14.326649</v>
      </c>
      <c r="AT57">
        <v>19.364004000000001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30.01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1750.5387160000002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285.42903899999999</v>
      </c>
      <c r="L58">
        <v>333.706299</v>
      </c>
      <c r="M58">
        <v>89.074399999999997</v>
      </c>
      <c r="N58">
        <v>56.726838000000001</v>
      </c>
      <c r="O58">
        <v>119.733058</v>
      </c>
      <c r="P58">
        <v>100.20869999999999</v>
      </c>
      <c r="Q58">
        <v>13.283317</v>
      </c>
      <c r="R58">
        <v>16.429483000000001</v>
      </c>
      <c r="S58">
        <v>17.902501999999998</v>
      </c>
      <c r="T58">
        <v>0</v>
      </c>
      <c r="U58">
        <v>405.45311400000003</v>
      </c>
      <c r="V58">
        <v>6.059577</v>
      </c>
      <c r="W58">
        <v>28.783521</v>
      </c>
      <c r="X58">
        <v>61.181429000000001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15.954825</v>
      </c>
      <c r="AF58">
        <v>8.5918069999999993</v>
      </c>
      <c r="AG58">
        <v>19.233098999999999</v>
      </c>
      <c r="AH58">
        <v>22.00525</v>
      </c>
      <c r="AI58">
        <v>0</v>
      </c>
      <c r="AJ58">
        <v>0</v>
      </c>
      <c r="AK58">
        <v>25.432967999999999</v>
      </c>
      <c r="AL58">
        <v>23.626016</v>
      </c>
      <c r="AM58">
        <v>0</v>
      </c>
      <c r="AN58">
        <v>0.59269300000000003</v>
      </c>
      <c r="AO58">
        <v>4.2697620000000001</v>
      </c>
      <c r="AP58">
        <v>11.78251</v>
      </c>
      <c r="AQ58">
        <v>0</v>
      </c>
      <c r="AR58">
        <v>12.826714000000001</v>
      </c>
      <c r="AS58">
        <v>14.326649</v>
      </c>
      <c r="AT58">
        <v>19.364004000000001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28.08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1740.0575740000002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285.42903899999999</v>
      </c>
      <c r="L59">
        <v>333.706299</v>
      </c>
      <c r="M59">
        <v>89.074399999999997</v>
      </c>
      <c r="N59">
        <v>56.726838000000001</v>
      </c>
      <c r="O59">
        <v>119.733058</v>
      </c>
      <c r="P59">
        <v>100.20869999999999</v>
      </c>
      <c r="Q59">
        <v>13.283317</v>
      </c>
      <c r="R59">
        <v>16.429483000000001</v>
      </c>
      <c r="S59">
        <v>17.902501999999998</v>
      </c>
      <c r="T59">
        <v>0</v>
      </c>
      <c r="U59">
        <v>405.45311400000003</v>
      </c>
      <c r="V59">
        <v>6.059577</v>
      </c>
      <c r="W59">
        <v>28.783521</v>
      </c>
      <c r="X59">
        <v>62.486074000000002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15.954825</v>
      </c>
      <c r="AF59">
        <v>8.5918069999999993</v>
      </c>
      <c r="AG59">
        <v>19.233098999999999</v>
      </c>
      <c r="AH59">
        <v>22.00525</v>
      </c>
      <c r="AI59">
        <v>0</v>
      </c>
      <c r="AJ59">
        <v>0</v>
      </c>
      <c r="AK59">
        <v>25.432967999999999</v>
      </c>
      <c r="AL59">
        <v>23.626016</v>
      </c>
      <c r="AM59">
        <v>0</v>
      </c>
      <c r="AN59">
        <v>0.59269300000000003</v>
      </c>
      <c r="AO59">
        <v>4.2697620000000001</v>
      </c>
      <c r="AP59">
        <v>6.2013210000000001</v>
      </c>
      <c r="AQ59">
        <v>0</v>
      </c>
      <c r="AR59">
        <v>12.826714000000001</v>
      </c>
      <c r="AS59">
        <v>14.326649</v>
      </c>
      <c r="AT59">
        <v>19.364004000000001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29.05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1736.7510300000001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285.42903899999999</v>
      </c>
      <c r="L60">
        <v>333.706299</v>
      </c>
      <c r="M60">
        <v>89.074399999999997</v>
      </c>
      <c r="N60">
        <v>56.726838000000001</v>
      </c>
      <c r="O60">
        <v>119.733058</v>
      </c>
      <c r="P60">
        <v>100.20869999999999</v>
      </c>
      <c r="Q60">
        <v>13.283317</v>
      </c>
      <c r="R60">
        <v>16.516621000000001</v>
      </c>
      <c r="S60">
        <v>17.902501999999998</v>
      </c>
      <c r="T60">
        <v>0</v>
      </c>
      <c r="U60">
        <v>405.45311400000003</v>
      </c>
      <c r="V60">
        <v>6.059577</v>
      </c>
      <c r="W60">
        <v>34.989393</v>
      </c>
      <c r="X60">
        <v>74.522954999999996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15.954825</v>
      </c>
      <c r="AF60">
        <v>8.5918069999999993</v>
      </c>
      <c r="AG60">
        <v>19.233098999999999</v>
      </c>
      <c r="AH60">
        <v>22.00525</v>
      </c>
      <c r="AI60">
        <v>0</v>
      </c>
      <c r="AJ60">
        <v>0</v>
      </c>
      <c r="AK60">
        <v>25.432967999999999</v>
      </c>
      <c r="AL60">
        <v>23.626016</v>
      </c>
      <c r="AM60">
        <v>0</v>
      </c>
      <c r="AN60">
        <v>0.59269300000000003</v>
      </c>
      <c r="AO60">
        <v>4.2697620000000001</v>
      </c>
      <c r="AP60">
        <v>6.2013210000000001</v>
      </c>
      <c r="AQ60">
        <v>0</v>
      </c>
      <c r="AR60">
        <v>12.826714000000001</v>
      </c>
      <c r="AS60">
        <v>14.326649</v>
      </c>
      <c r="AT60">
        <v>19.364004000000001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29.05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1755.080921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289.95963399999999</v>
      </c>
      <c r="L61">
        <v>333.706299</v>
      </c>
      <c r="M61">
        <v>89.074399999999997</v>
      </c>
      <c r="N61">
        <v>56.726838000000001</v>
      </c>
      <c r="O61">
        <v>119.733058</v>
      </c>
      <c r="P61">
        <v>100.20869999999999</v>
      </c>
      <c r="Q61">
        <v>13.283317</v>
      </c>
      <c r="R61">
        <v>21.091455</v>
      </c>
      <c r="S61">
        <v>17.902501999999998</v>
      </c>
      <c r="T61">
        <v>0</v>
      </c>
      <c r="U61">
        <v>405.45311400000003</v>
      </c>
      <c r="V61">
        <v>10.292450000000001</v>
      </c>
      <c r="W61">
        <v>43.489607999999997</v>
      </c>
      <c r="X61">
        <v>92.388338000000005</v>
      </c>
      <c r="Y61">
        <v>0</v>
      </c>
      <c r="Z61">
        <v>6.3134389999999998</v>
      </c>
      <c r="AA61">
        <v>0</v>
      </c>
      <c r="AB61">
        <v>0</v>
      </c>
      <c r="AC61">
        <v>0</v>
      </c>
      <c r="AD61">
        <v>0</v>
      </c>
      <c r="AE61">
        <v>15.954825</v>
      </c>
      <c r="AF61">
        <v>8.5918069999999993</v>
      </c>
      <c r="AG61">
        <v>19.233098999999999</v>
      </c>
      <c r="AH61">
        <v>22.00525</v>
      </c>
      <c r="AI61">
        <v>0</v>
      </c>
      <c r="AJ61">
        <v>0</v>
      </c>
      <c r="AK61">
        <v>25.432967999999999</v>
      </c>
      <c r="AL61">
        <v>68.627951999999993</v>
      </c>
      <c r="AM61">
        <v>2.968404</v>
      </c>
      <c r="AN61">
        <v>0.59269300000000003</v>
      </c>
      <c r="AO61">
        <v>4.2697620000000001</v>
      </c>
      <c r="AP61">
        <v>6.2013210000000001</v>
      </c>
      <c r="AQ61">
        <v>0</v>
      </c>
      <c r="AR61">
        <v>12.826714000000001</v>
      </c>
      <c r="AS61">
        <v>14.326649</v>
      </c>
      <c r="AT61">
        <v>19.364004000000001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30.01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1850.0286000000003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289.95963399999999</v>
      </c>
      <c r="L62">
        <v>333.706299</v>
      </c>
      <c r="M62">
        <v>89.074399999999997</v>
      </c>
      <c r="N62">
        <v>56.726838000000001</v>
      </c>
      <c r="O62">
        <v>119.733058</v>
      </c>
      <c r="P62">
        <v>100.20869999999999</v>
      </c>
      <c r="Q62">
        <v>13.283317</v>
      </c>
      <c r="R62">
        <v>21.091559</v>
      </c>
      <c r="S62">
        <v>17.902501999999998</v>
      </c>
      <c r="T62">
        <v>0</v>
      </c>
      <c r="U62">
        <v>405.45311400000003</v>
      </c>
      <c r="V62">
        <v>10.292450000000001</v>
      </c>
      <c r="W62">
        <v>43.489607999999997</v>
      </c>
      <c r="X62">
        <v>95.212788000000003</v>
      </c>
      <c r="Y62">
        <v>0</v>
      </c>
      <c r="Z62">
        <v>6.3134389999999998</v>
      </c>
      <c r="AA62">
        <v>0</v>
      </c>
      <c r="AB62">
        <v>0</v>
      </c>
      <c r="AC62">
        <v>0</v>
      </c>
      <c r="AD62">
        <v>0</v>
      </c>
      <c r="AE62">
        <v>15.954825</v>
      </c>
      <c r="AF62">
        <v>8.5918069999999993</v>
      </c>
      <c r="AG62">
        <v>19.233098999999999</v>
      </c>
      <c r="AH62">
        <v>22.00525</v>
      </c>
      <c r="AI62">
        <v>0</v>
      </c>
      <c r="AJ62">
        <v>0</v>
      </c>
      <c r="AK62">
        <v>25.432967999999999</v>
      </c>
      <c r="AL62">
        <v>68.627951999999993</v>
      </c>
      <c r="AM62">
        <v>5.1108180000000001</v>
      </c>
      <c r="AN62">
        <v>0.59269300000000003</v>
      </c>
      <c r="AO62">
        <v>4.2697620000000001</v>
      </c>
      <c r="AP62">
        <v>6.2013210000000001</v>
      </c>
      <c r="AQ62">
        <v>0</v>
      </c>
      <c r="AR62">
        <v>12.826714000000001</v>
      </c>
      <c r="AS62">
        <v>14.326649</v>
      </c>
      <c r="AT62">
        <v>19.364004000000001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30.01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1854.9955680000003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289.95963399999999</v>
      </c>
      <c r="L63">
        <v>333.706299</v>
      </c>
      <c r="M63">
        <v>89.074399999999997</v>
      </c>
      <c r="N63">
        <v>56.726838000000001</v>
      </c>
      <c r="O63">
        <v>119.733058</v>
      </c>
      <c r="P63">
        <v>100.20869999999999</v>
      </c>
      <c r="Q63">
        <v>13.283317</v>
      </c>
      <c r="R63">
        <v>21.091559</v>
      </c>
      <c r="S63">
        <v>17.902501999999998</v>
      </c>
      <c r="T63">
        <v>0</v>
      </c>
      <c r="U63">
        <v>405.45311400000003</v>
      </c>
      <c r="V63">
        <v>13.796849999999999</v>
      </c>
      <c r="W63">
        <v>43.489607999999997</v>
      </c>
      <c r="X63">
        <v>95.212788000000003</v>
      </c>
      <c r="Y63">
        <v>0</v>
      </c>
      <c r="Z63">
        <v>6.3134389999999998</v>
      </c>
      <c r="AA63">
        <v>0</v>
      </c>
      <c r="AB63">
        <v>0</v>
      </c>
      <c r="AC63">
        <v>0</v>
      </c>
      <c r="AD63">
        <v>0</v>
      </c>
      <c r="AE63">
        <v>31.800335</v>
      </c>
      <c r="AF63">
        <v>17.183613999999999</v>
      </c>
      <c r="AG63">
        <v>19.233098999999999</v>
      </c>
      <c r="AH63">
        <v>22.00525</v>
      </c>
      <c r="AI63">
        <v>0</v>
      </c>
      <c r="AJ63">
        <v>0</v>
      </c>
      <c r="AK63">
        <v>25.432967999999999</v>
      </c>
      <c r="AL63">
        <v>68.627951999999993</v>
      </c>
      <c r="AM63">
        <v>5.1108180000000001</v>
      </c>
      <c r="AN63">
        <v>0.59269300000000003</v>
      </c>
      <c r="AO63">
        <v>4.2697620000000001</v>
      </c>
      <c r="AP63">
        <v>6.2013210000000001</v>
      </c>
      <c r="AQ63">
        <v>15.06616</v>
      </c>
      <c r="AR63">
        <v>12.826714000000001</v>
      </c>
      <c r="AS63">
        <v>14.326649</v>
      </c>
      <c r="AT63">
        <v>19.364004000000001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54.22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1922.2134450000003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289.95963399999999</v>
      </c>
      <c r="L64">
        <v>333.706299</v>
      </c>
      <c r="M64">
        <v>89.074399999999997</v>
      </c>
      <c r="N64">
        <v>56.726838000000001</v>
      </c>
      <c r="O64">
        <v>108.557973</v>
      </c>
      <c r="P64">
        <v>100.20869999999999</v>
      </c>
      <c r="Q64">
        <v>13.283317</v>
      </c>
      <c r="R64">
        <v>21.091559</v>
      </c>
      <c r="S64">
        <v>17.902501999999998</v>
      </c>
      <c r="T64">
        <v>0</v>
      </c>
      <c r="U64">
        <v>405.45311400000003</v>
      </c>
      <c r="V64">
        <v>13.796849999999999</v>
      </c>
      <c r="W64">
        <v>43.489607999999997</v>
      </c>
      <c r="X64">
        <v>95.212788000000003</v>
      </c>
      <c r="Y64">
        <v>0</v>
      </c>
      <c r="Z64">
        <v>6.3134389999999998</v>
      </c>
      <c r="AA64">
        <v>0</v>
      </c>
      <c r="AB64">
        <v>0</v>
      </c>
      <c r="AC64">
        <v>0</v>
      </c>
      <c r="AD64">
        <v>0</v>
      </c>
      <c r="AE64">
        <v>31.800335</v>
      </c>
      <c r="AF64">
        <v>17.183613999999999</v>
      </c>
      <c r="AG64">
        <v>19.233098999999999</v>
      </c>
      <c r="AH64">
        <v>22.00525</v>
      </c>
      <c r="AI64">
        <v>0</v>
      </c>
      <c r="AJ64">
        <v>0</v>
      </c>
      <c r="AK64">
        <v>25.432967999999999</v>
      </c>
      <c r="AL64">
        <v>68.627951999999993</v>
      </c>
      <c r="AM64">
        <v>5.1108180000000001</v>
      </c>
      <c r="AN64">
        <v>0.59269300000000003</v>
      </c>
      <c r="AO64">
        <v>4.2697620000000001</v>
      </c>
      <c r="AP64">
        <v>6.2013210000000001</v>
      </c>
      <c r="AQ64">
        <v>15.06616</v>
      </c>
      <c r="AR64">
        <v>12.826714000000001</v>
      </c>
      <c r="AS64">
        <v>14.326649</v>
      </c>
      <c r="AT64">
        <v>19.364004000000001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54.22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1911.0383600000005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330.37415700000003</v>
      </c>
      <c r="L65">
        <v>343.38829900000002</v>
      </c>
      <c r="M65">
        <v>89.074399999999997</v>
      </c>
      <c r="N65">
        <v>56.726838000000001</v>
      </c>
      <c r="O65">
        <v>108.557973</v>
      </c>
      <c r="P65">
        <v>100.20869999999999</v>
      </c>
      <c r="Q65">
        <v>13.283317</v>
      </c>
      <c r="R65">
        <v>24.376856</v>
      </c>
      <c r="S65">
        <v>17.902501999999998</v>
      </c>
      <c r="T65">
        <v>0</v>
      </c>
      <c r="U65">
        <v>405.45311400000003</v>
      </c>
      <c r="V65">
        <v>13.796849999999999</v>
      </c>
      <c r="W65">
        <v>43.489607999999997</v>
      </c>
      <c r="X65">
        <v>95.212788000000003</v>
      </c>
      <c r="Y65">
        <v>0</v>
      </c>
      <c r="Z65">
        <v>6.3134389999999998</v>
      </c>
      <c r="AA65">
        <v>0</v>
      </c>
      <c r="AB65">
        <v>0</v>
      </c>
      <c r="AC65">
        <v>0</v>
      </c>
      <c r="AD65">
        <v>0</v>
      </c>
      <c r="AE65">
        <v>31.800335</v>
      </c>
      <c r="AF65">
        <v>17.183613999999999</v>
      </c>
      <c r="AG65">
        <v>19.233098999999999</v>
      </c>
      <c r="AH65">
        <v>22.00525</v>
      </c>
      <c r="AI65">
        <v>0</v>
      </c>
      <c r="AJ65">
        <v>0</v>
      </c>
      <c r="AK65">
        <v>25.432967999999999</v>
      </c>
      <c r="AL65">
        <v>23.626016</v>
      </c>
      <c r="AM65">
        <v>5.1108180000000001</v>
      </c>
      <c r="AN65">
        <v>0.59269300000000003</v>
      </c>
      <c r="AO65">
        <v>4.2697620000000001</v>
      </c>
      <c r="AP65">
        <v>6.2013210000000001</v>
      </c>
      <c r="AQ65">
        <v>30.13232</v>
      </c>
      <c r="AR65">
        <v>12.826714000000001</v>
      </c>
      <c r="AS65">
        <v>19.536339999999999</v>
      </c>
      <c r="AT65">
        <v>19.364004000000001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53.25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1938.7240950000003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330.70281</v>
      </c>
      <c r="L66">
        <v>343.38829900000002</v>
      </c>
      <c r="M66">
        <v>89.074399999999997</v>
      </c>
      <c r="N66">
        <v>56.726838000000001</v>
      </c>
      <c r="O66">
        <v>108.557973</v>
      </c>
      <c r="P66">
        <v>100.20869999999999</v>
      </c>
      <c r="Q66">
        <v>13.283317</v>
      </c>
      <c r="R66">
        <v>24.376856</v>
      </c>
      <c r="S66">
        <v>17.902501999999998</v>
      </c>
      <c r="T66">
        <v>0</v>
      </c>
      <c r="U66">
        <v>405.45311400000003</v>
      </c>
      <c r="V66">
        <v>13.796849999999999</v>
      </c>
      <c r="W66">
        <v>43.489607999999997</v>
      </c>
      <c r="X66">
        <v>95.212788000000003</v>
      </c>
      <c r="Y66">
        <v>0</v>
      </c>
      <c r="Z66">
        <v>6.3134389999999998</v>
      </c>
      <c r="AA66">
        <v>0</v>
      </c>
      <c r="AB66">
        <v>0</v>
      </c>
      <c r="AC66">
        <v>0</v>
      </c>
      <c r="AD66">
        <v>0</v>
      </c>
      <c r="AE66">
        <v>31.800335</v>
      </c>
      <c r="AF66">
        <v>17.183613999999999</v>
      </c>
      <c r="AG66">
        <v>19.233098999999999</v>
      </c>
      <c r="AH66">
        <v>22.00525</v>
      </c>
      <c r="AI66">
        <v>0</v>
      </c>
      <c r="AJ66">
        <v>0</v>
      </c>
      <c r="AK66">
        <v>25.432967999999999</v>
      </c>
      <c r="AL66">
        <v>12.938057000000001</v>
      </c>
      <c r="AM66">
        <v>10.221636</v>
      </c>
      <c r="AN66">
        <v>0.59269300000000003</v>
      </c>
      <c r="AO66">
        <v>4.2697620000000001</v>
      </c>
      <c r="AP66">
        <v>6.2013210000000001</v>
      </c>
      <c r="AQ66">
        <v>30.13232</v>
      </c>
      <c r="AR66">
        <v>12.826714000000001</v>
      </c>
      <c r="AS66">
        <v>19.536339999999999</v>
      </c>
      <c r="AT66">
        <v>19.364004000000001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52.28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1932.5056069999998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330.70281</v>
      </c>
      <c r="L67">
        <v>432.46269899999999</v>
      </c>
      <c r="M67">
        <v>89.074399999999997</v>
      </c>
      <c r="N67">
        <v>56.726838000000001</v>
      </c>
      <c r="O67">
        <v>108.55458400000001</v>
      </c>
      <c r="P67">
        <v>100.20869999999999</v>
      </c>
      <c r="Q67">
        <v>13.283317</v>
      </c>
      <c r="R67">
        <v>24.376856</v>
      </c>
      <c r="S67">
        <v>17.902501999999998</v>
      </c>
      <c r="T67">
        <v>0</v>
      </c>
      <c r="U67">
        <v>405.45311400000003</v>
      </c>
      <c r="V67">
        <v>13.796849999999999</v>
      </c>
      <c r="W67">
        <v>43.489607999999997</v>
      </c>
      <c r="X67">
        <v>47.606661000000003</v>
      </c>
      <c r="Y67">
        <v>0</v>
      </c>
      <c r="Z67">
        <v>0</v>
      </c>
      <c r="AA67">
        <v>0</v>
      </c>
      <c r="AB67">
        <v>11.615494999999999</v>
      </c>
      <c r="AC67">
        <v>0</v>
      </c>
      <c r="AD67">
        <v>8.8250460000000004</v>
      </c>
      <c r="AE67">
        <v>31.800335</v>
      </c>
      <c r="AF67">
        <v>17.183613999999999</v>
      </c>
      <c r="AG67">
        <v>19.233098999999999</v>
      </c>
      <c r="AH67">
        <v>22.00525</v>
      </c>
      <c r="AI67">
        <v>0</v>
      </c>
      <c r="AJ67">
        <v>0</v>
      </c>
      <c r="AK67">
        <v>25.432967999999999</v>
      </c>
      <c r="AL67">
        <v>12.938057000000001</v>
      </c>
      <c r="AM67">
        <v>10.221636</v>
      </c>
      <c r="AN67">
        <v>0.59269300000000003</v>
      </c>
      <c r="AO67">
        <v>4.2697620000000001</v>
      </c>
      <c r="AP67">
        <v>5.5811890000000002</v>
      </c>
      <c r="AQ67">
        <v>45.198481000000001</v>
      </c>
      <c r="AR67">
        <v>8.5511420000000005</v>
      </c>
      <c r="AS67">
        <v>19.536339999999999</v>
      </c>
      <c r="AT67">
        <v>19.364004000000001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51.31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1997.2980499999996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330.70281</v>
      </c>
      <c r="L68">
        <v>432.46269899999999</v>
      </c>
      <c r="M68">
        <v>89.074399999999997</v>
      </c>
      <c r="N68">
        <v>56.726838000000001</v>
      </c>
      <c r="O68">
        <v>108.55458400000001</v>
      </c>
      <c r="P68">
        <v>100.20869999999999</v>
      </c>
      <c r="Q68">
        <v>13.283317</v>
      </c>
      <c r="R68">
        <v>24.376856</v>
      </c>
      <c r="S68">
        <v>17.902501999999998</v>
      </c>
      <c r="T68">
        <v>0</v>
      </c>
      <c r="U68">
        <v>405.45311400000003</v>
      </c>
      <c r="V68">
        <v>13.796849999999999</v>
      </c>
      <c r="W68">
        <v>43.489607999999997</v>
      </c>
      <c r="X68">
        <v>47.606490999999998</v>
      </c>
      <c r="Y68">
        <v>0</v>
      </c>
      <c r="Z68">
        <v>0</v>
      </c>
      <c r="AA68">
        <v>0</v>
      </c>
      <c r="AB68">
        <v>11.615494999999999</v>
      </c>
      <c r="AC68">
        <v>0</v>
      </c>
      <c r="AD68">
        <v>8.8250460000000004</v>
      </c>
      <c r="AE68">
        <v>31.800335</v>
      </c>
      <c r="AF68">
        <v>17.183613999999999</v>
      </c>
      <c r="AG68">
        <v>19.233098999999999</v>
      </c>
      <c r="AH68">
        <v>22.00525</v>
      </c>
      <c r="AI68">
        <v>0</v>
      </c>
      <c r="AJ68">
        <v>0</v>
      </c>
      <c r="AK68">
        <v>25.432967999999999</v>
      </c>
      <c r="AL68">
        <v>12.938057000000001</v>
      </c>
      <c r="AM68">
        <v>10.221636</v>
      </c>
      <c r="AN68">
        <v>0.59269300000000003</v>
      </c>
      <c r="AO68">
        <v>4.2697620000000001</v>
      </c>
      <c r="AP68">
        <v>5.5811890000000002</v>
      </c>
      <c r="AQ68">
        <v>45.198481000000001</v>
      </c>
      <c r="AR68">
        <v>8.5511420000000005</v>
      </c>
      <c r="AS68">
        <v>19.536339999999999</v>
      </c>
      <c r="AT68">
        <v>19.364004000000001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48.41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1994.3978799999998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330.70281</v>
      </c>
      <c r="L69">
        <v>441.36374899999998</v>
      </c>
      <c r="M69">
        <v>89.074399999999997</v>
      </c>
      <c r="N69">
        <v>56.726838000000001</v>
      </c>
      <c r="O69">
        <v>108.55458400000001</v>
      </c>
      <c r="P69">
        <v>100.20869999999999</v>
      </c>
      <c r="Q69">
        <v>19.349477</v>
      </c>
      <c r="R69">
        <v>24.376856</v>
      </c>
      <c r="S69">
        <v>25.551679</v>
      </c>
      <c r="T69">
        <v>0</v>
      </c>
      <c r="U69">
        <v>405.45311400000003</v>
      </c>
      <c r="V69">
        <v>13.796849999999999</v>
      </c>
      <c r="W69">
        <v>43.489607999999997</v>
      </c>
      <c r="X69">
        <v>47.606490999999998</v>
      </c>
      <c r="Y69">
        <v>0</v>
      </c>
      <c r="Z69">
        <v>0</v>
      </c>
      <c r="AA69">
        <v>0</v>
      </c>
      <c r="AB69">
        <v>11.615494999999999</v>
      </c>
      <c r="AC69">
        <v>0</v>
      </c>
      <c r="AD69">
        <v>8.8250460000000004</v>
      </c>
      <c r="AE69">
        <v>31.800335</v>
      </c>
      <c r="AF69">
        <v>17.183613999999999</v>
      </c>
      <c r="AG69">
        <v>19.233098999999999</v>
      </c>
      <c r="AH69">
        <v>22.00525</v>
      </c>
      <c r="AI69">
        <v>0</v>
      </c>
      <c r="AJ69">
        <v>0</v>
      </c>
      <c r="AK69">
        <v>25.432967999999999</v>
      </c>
      <c r="AL69">
        <v>12.938057000000001</v>
      </c>
      <c r="AM69">
        <v>10.221636</v>
      </c>
      <c r="AN69">
        <v>0.59269300000000003</v>
      </c>
      <c r="AO69">
        <v>4.2697620000000001</v>
      </c>
      <c r="AP69">
        <v>5.5811890000000002</v>
      </c>
      <c r="AQ69">
        <v>45.198481000000001</v>
      </c>
      <c r="AR69">
        <v>8.5511420000000005</v>
      </c>
      <c r="AS69">
        <v>14.326649</v>
      </c>
      <c r="AT69">
        <v>19.364004000000001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45.51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2008.9045760000001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330.70281</v>
      </c>
      <c r="L70">
        <v>438.40735000000001</v>
      </c>
      <c r="M70">
        <v>89.074399999999997</v>
      </c>
      <c r="N70">
        <v>56.726838000000001</v>
      </c>
      <c r="O70">
        <v>108.55458400000001</v>
      </c>
      <c r="P70">
        <v>100.20869999999999</v>
      </c>
      <c r="Q70">
        <v>19.349477</v>
      </c>
      <c r="R70">
        <v>24.376856</v>
      </c>
      <c r="S70">
        <v>25.551679</v>
      </c>
      <c r="T70">
        <v>0</v>
      </c>
      <c r="U70">
        <v>405.45311400000003</v>
      </c>
      <c r="V70">
        <v>13.796849999999999</v>
      </c>
      <c r="W70">
        <v>43.489607999999997</v>
      </c>
      <c r="X70">
        <v>47.606490999999998</v>
      </c>
      <c r="Y70">
        <v>0</v>
      </c>
      <c r="Z70">
        <v>0</v>
      </c>
      <c r="AA70">
        <v>10.157579999999999</v>
      </c>
      <c r="AB70">
        <v>11.615494999999999</v>
      </c>
      <c r="AC70">
        <v>0</v>
      </c>
      <c r="AD70">
        <v>8.8250460000000004</v>
      </c>
      <c r="AE70">
        <v>31.800335</v>
      </c>
      <c r="AF70">
        <v>17.183613999999999</v>
      </c>
      <c r="AG70">
        <v>19.233098999999999</v>
      </c>
      <c r="AH70">
        <v>22.00525</v>
      </c>
      <c r="AI70">
        <v>0</v>
      </c>
      <c r="AJ70">
        <v>0</v>
      </c>
      <c r="AK70">
        <v>25.432967999999999</v>
      </c>
      <c r="AL70">
        <v>12.938057000000001</v>
      </c>
      <c r="AM70">
        <v>15.301479</v>
      </c>
      <c r="AN70">
        <v>0.59269300000000003</v>
      </c>
      <c r="AO70">
        <v>4.2697620000000001</v>
      </c>
      <c r="AP70">
        <v>5.5811890000000002</v>
      </c>
      <c r="AQ70">
        <v>60.264640999999997</v>
      </c>
      <c r="AR70">
        <v>8.5511420000000005</v>
      </c>
      <c r="AS70">
        <v>14.326649</v>
      </c>
      <c r="AT70">
        <v>19.364004000000001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41.63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2032.3717600000002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330.70281</v>
      </c>
      <c r="L71">
        <v>438.40735000000001</v>
      </c>
      <c r="M71">
        <v>89.074399999999997</v>
      </c>
      <c r="N71">
        <v>56.726838000000001</v>
      </c>
      <c r="O71">
        <v>108.55458400000001</v>
      </c>
      <c r="P71">
        <v>100.20869999999999</v>
      </c>
      <c r="Q71">
        <v>19.349477</v>
      </c>
      <c r="R71">
        <v>24.376856</v>
      </c>
      <c r="S71">
        <v>25.551679</v>
      </c>
      <c r="T71">
        <v>0</v>
      </c>
      <c r="U71">
        <v>405.45311400000003</v>
      </c>
      <c r="V71">
        <v>13.796849999999999</v>
      </c>
      <c r="W71">
        <v>43.489607999999997</v>
      </c>
      <c r="X71">
        <v>47.606490999999998</v>
      </c>
      <c r="Y71">
        <v>0</v>
      </c>
      <c r="Z71">
        <v>0</v>
      </c>
      <c r="AA71">
        <v>12.895842999999999</v>
      </c>
      <c r="AB71">
        <v>11.615494999999999</v>
      </c>
      <c r="AC71">
        <v>0</v>
      </c>
      <c r="AD71">
        <v>8.8250460000000004</v>
      </c>
      <c r="AE71">
        <v>31.800335</v>
      </c>
      <c r="AF71">
        <v>17.183613999999999</v>
      </c>
      <c r="AG71">
        <v>19.233098999999999</v>
      </c>
      <c r="AH71">
        <v>22.00525</v>
      </c>
      <c r="AI71">
        <v>0</v>
      </c>
      <c r="AJ71">
        <v>0</v>
      </c>
      <c r="AK71">
        <v>25.432967999999999</v>
      </c>
      <c r="AL71">
        <v>12.938057000000001</v>
      </c>
      <c r="AM71">
        <v>15.301479</v>
      </c>
      <c r="AN71">
        <v>0.59269300000000003</v>
      </c>
      <c r="AO71">
        <v>4.2697620000000001</v>
      </c>
      <c r="AP71">
        <v>5.5811890000000002</v>
      </c>
      <c r="AQ71">
        <v>60.264640999999997</v>
      </c>
      <c r="AR71">
        <v>17.102284999999998</v>
      </c>
      <c r="AS71">
        <v>14.326649</v>
      </c>
      <c r="AT71">
        <v>19.364004000000001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37.76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2039.791166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330.70281</v>
      </c>
      <c r="L72">
        <v>438.40735000000001</v>
      </c>
      <c r="M72">
        <v>89.074399999999997</v>
      </c>
      <c r="N72">
        <v>56.726838000000001</v>
      </c>
      <c r="O72">
        <v>108.55458400000001</v>
      </c>
      <c r="P72">
        <v>100.20869999999999</v>
      </c>
      <c r="Q72">
        <v>19.349477</v>
      </c>
      <c r="R72">
        <v>24.376856</v>
      </c>
      <c r="S72">
        <v>25.551679</v>
      </c>
      <c r="T72">
        <v>0</v>
      </c>
      <c r="U72">
        <v>405.45311400000003</v>
      </c>
      <c r="V72">
        <v>13.796849999999999</v>
      </c>
      <c r="W72">
        <v>43.489607999999997</v>
      </c>
      <c r="X72">
        <v>47.606490999999998</v>
      </c>
      <c r="Y72">
        <v>0</v>
      </c>
      <c r="Z72">
        <v>0</v>
      </c>
      <c r="AA72">
        <v>27.205181</v>
      </c>
      <c r="AB72">
        <v>11.615494999999999</v>
      </c>
      <c r="AC72">
        <v>0</v>
      </c>
      <c r="AD72">
        <v>8.8250460000000004</v>
      </c>
      <c r="AE72">
        <v>31.800335</v>
      </c>
      <c r="AF72">
        <v>25.77542</v>
      </c>
      <c r="AG72">
        <v>19.233098999999999</v>
      </c>
      <c r="AH72">
        <v>41.259842999999996</v>
      </c>
      <c r="AI72">
        <v>3.081296</v>
      </c>
      <c r="AJ72">
        <v>0</v>
      </c>
      <c r="AK72">
        <v>25.432967999999999</v>
      </c>
      <c r="AL72">
        <v>12.938057000000001</v>
      </c>
      <c r="AM72">
        <v>15.301479</v>
      </c>
      <c r="AN72">
        <v>0.59269300000000003</v>
      </c>
      <c r="AO72">
        <v>4.2697620000000001</v>
      </c>
      <c r="AP72">
        <v>5.5811890000000002</v>
      </c>
      <c r="AQ72">
        <v>60.264640999999997</v>
      </c>
      <c r="AR72">
        <v>17.102284999999998</v>
      </c>
      <c r="AS72">
        <v>14.326649</v>
      </c>
      <c r="AT72">
        <v>19.364004000000001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62.93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2110.1981989999999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297.17580299999997</v>
      </c>
      <c r="L73">
        <v>442.79010099999999</v>
      </c>
      <c r="M73">
        <v>89.074399999999997</v>
      </c>
      <c r="N73">
        <v>56.726838000000001</v>
      </c>
      <c r="O73">
        <v>108.55458400000001</v>
      </c>
      <c r="P73">
        <v>100.20869999999999</v>
      </c>
      <c r="Q73">
        <v>13.758509</v>
      </c>
      <c r="R73">
        <v>20.358737999999999</v>
      </c>
      <c r="S73">
        <v>25.551679</v>
      </c>
      <c r="T73">
        <v>0</v>
      </c>
      <c r="U73">
        <v>405.45311400000003</v>
      </c>
      <c r="V73">
        <v>13.796849999999999</v>
      </c>
      <c r="W73">
        <v>43.489607999999997</v>
      </c>
      <c r="X73">
        <v>47.606490999999998</v>
      </c>
      <c r="Y73">
        <v>0</v>
      </c>
      <c r="Z73">
        <v>0</v>
      </c>
      <c r="AA73">
        <v>27.205181</v>
      </c>
      <c r="AB73">
        <v>11.615494999999999</v>
      </c>
      <c r="AC73">
        <v>0</v>
      </c>
      <c r="AD73">
        <v>8.8250460000000004</v>
      </c>
      <c r="AE73">
        <v>31.800335</v>
      </c>
      <c r="AF73">
        <v>25.77542</v>
      </c>
      <c r="AG73">
        <v>19.233098999999999</v>
      </c>
      <c r="AH73">
        <v>59.597551000000003</v>
      </c>
      <c r="AI73">
        <v>6.1625930000000002</v>
      </c>
      <c r="AJ73">
        <v>0</v>
      </c>
      <c r="AK73">
        <v>25.432967999999999</v>
      </c>
      <c r="AL73">
        <v>12.938057000000001</v>
      </c>
      <c r="AM73">
        <v>15.301479</v>
      </c>
      <c r="AN73">
        <v>0.59269300000000003</v>
      </c>
      <c r="AO73">
        <v>4.2697620000000001</v>
      </c>
      <c r="AP73">
        <v>5.5811890000000002</v>
      </c>
      <c r="AQ73">
        <v>60.264640999999997</v>
      </c>
      <c r="AR73">
        <v>19.240069999999999</v>
      </c>
      <c r="AS73">
        <v>14.326649</v>
      </c>
      <c r="AT73">
        <v>19.364004000000001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42.53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2074.601647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292.16045000000003</v>
      </c>
      <c r="L74">
        <v>442.79010099999999</v>
      </c>
      <c r="M74">
        <v>89.074399999999997</v>
      </c>
      <c r="N74">
        <v>56.726838000000001</v>
      </c>
      <c r="O74">
        <v>108.55458400000001</v>
      </c>
      <c r="P74">
        <v>100.20869999999999</v>
      </c>
      <c r="Q74">
        <v>13.758509</v>
      </c>
      <c r="R74">
        <v>18.512854999999998</v>
      </c>
      <c r="S74">
        <v>19.169972999999999</v>
      </c>
      <c r="T74">
        <v>0</v>
      </c>
      <c r="U74">
        <v>405.45311400000003</v>
      </c>
      <c r="V74">
        <v>13.796849999999999</v>
      </c>
      <c r="W74">
        <v>43.489607999999997</v>
      </c>
      <c r="X74">
        <v>47.606490999999998</v>
      </c>
      <c r="Y74">
        <v>0</v>
      </c>
      <c r="Z74">
        <v>0</v>
      </c>
      <c r="AA74">
        <v>40.807771000000002</v>
      </c>
      <c r="AB74">
        <v>11.615494999999999</v>
      </c>
      <c r="AC74">
        <v>0</v>
      </c>
      <c r="AD74">
        <v>17.650092000000001</v>
      </c>
      <c r="AE74">
        <v>31.800335</v>
      </c>
      <c r="AF74">
        <v>25.77542</v>
      </c>
      <c r="AG74">
        <v>19.233098999999999</v>
      </c>
      <c r="AH74">
        <v>82.519685999999993</v>
      </c>
      <c r="AI74">
        <v>31.660938000000002</v>
      </c>
      <c r="AJ74">
        <v>0</v>
      </c>
      <c r="AK74">
        <v>25.432967999999999</v>
      </c>
      <c r="AL74">
        <v>12.938057000000001</v>
      </c>
      <c r="AM74">
        <v>15.301479</v>
      </c>
      <c r="AN74">
        <v>0.59269300000000003</v>
      </c>
      <c r="AO74">
        <v>5.6930160000000001</v>
      </c>
      <c r="AP74">
        <v>5.5811890000000002</v>
      </c>
      <c r="AQ74">
        <v>60.264640999999997</v>
      </c>
      <c r="AR74">
        <v>19.240069999999999</v>
      </c>
      <c r="AS74">
        <v>14.326649</v>
      </c>
      <c r="AT74">
        <v>19.364004000000001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69.08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2160.1800750000002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318.53365100000002</v>
      </c>
      <c r="L75">
        <v>442.79010099999999</v>
      </c>
      <c r="M75">
        <v>89.074399999999997</v>
      </c>
      <c r="N75">
        <v>56.726838000000001</v>
      </c>
      <c r="O75">
        <v>108.55458400000001</v>
      </c>
      <c r="P75">
        <v>100.20869999999999</v>
      </c>
      <c r="Q75">
        <v>13.758509</v>
      </c>
      <c r="R75">
        <v>18.512854999999998</v>
      </c>
      <c r="S75">
        <v>19.169972999999999</v>
      </c>
      <c r="T75">
        <v>0</v>
      </c>
      <c r="U75">
        <v>405.45311400000003</v>
      </c>
      <c r="V75">
        <v>13.796849999999999</v>
      </c>
      <c r="W75">
        <v>43.489607999999997</v>
      </c>
      <c r="X75">
        <v>47.606490999999998</v>
      </c>
      <c r="Y75">
        <v>0</v>
      </c>
      <c r="Z75">
        <v>0</v>
      </c>
      <c r="AA75">
        <v>40.807771000000002</v>
      </c>
      <c r="AB75">
        <v>25.425028999999999</v>
      </c>
      <c r="AC75">
        <v>9.3700849999999996</v>
      </c>
      <c r="AD75">
        <v>26.475138999999999</v>
      </c>
      <c r="AE75">
        <v>47.864474000000001</v>
      </c>
      <c r="AF75">
        <v>25.77542</v>
      </c>
      <c r="AG75">
        <v>19.233098999999999</v>
      </c>
      <c r="AH75">
        <v>100.857394</v>
      </c>
      <c r="AI75">
        <v>31.660938000000002</v>
      </c>
      <c r="AJ75">
        <v>0</v>
      </c>
      <c r="AK75">
        <v>25.432967999999999</v>
      </c>
      <c r="AL75">
        <v>12.938057000000001</v>
      </c>
      <c r="AM75">
        <v>15.301479</v>
      </c>
      <c r="AN75">
        <v>0.59269300000000003</v>
      </c>
      <c r="AO75">
        <v>5.6930160000000001</v>
      </c>
      <c r="AP75">
        <v>11.78251</v>
      </c>
      <c r="AQ75">
        <v>60.264640999999997</v>
      </c>
      <c r="AR75">
        <v>19.240069999999999</v>
      </c>
      <c r="AS75">
        <v>14.326649</v>
      </c>
      <c r="AT75">
        <v>19.364004000000001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67.77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2257.8511100000005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330.698489</v>
      </c>
      <c r="L76">
        <v>447.30840000000001</v>
      </c>
      <c r="M76">
        <v>89.074399999999997</v>
      </c>
      <c r="N76">
        <v>56.726838000000001</v>
      </c>
      <c r="O76">
        <v>108.55458400000001</v>
      </c>
      <c r="P76">
        <v>100.20869999999999</v>
      </c>
      <c r="Q76">
        <v>19.349477</v>
      </c>
      <c r="R76">
        <v>24.376856</v>
      </c>
      <c r="S76">
        <v>23.768708</v>
      </c>
      <c r="T76">
        <v>0</v>
      </c>
      <c r="U76">
        <v>405.45311400000003</v>
      </c>
      <c r="V76">
        <v>13.796849999999999</v>
      </c>
      <c r="W76">
        <v>43.489607999999997</v>
      </c>
      <c r="X76">
        <v>47.606490999999998</v>
      </c>
      <c r="Y76">
        <v>0</v>
      </c>
      <c r="Z76">
        <v>18.940315999999999</v>
      </c>
      <c r="AA76">
        <v>40.807771000000002</v>
      </c>
      <c r="AB76">
        <v>38.253698</v>
      </c>
      <c r="AC76">
        <v>18.758662999999999</v>
      </c>
      <c r="AD76">
        <v>35.382040000000003</v>
      </c>
      <c r="AE76">
        <v>47.864474000000001</v>
      </c>
      <c r="AF76">
        <v>28.639355999999999</v>
      </c>
      <c r="AG76">
        <v>19.233098999999999</v>
      </c>
      <c r="AH76">
        <v>135.88241600000001</v>
      </c>
      <c r="AI76">
        <v>31.660938000000002</v>
      </c>
      <c r="AJ76">
        <v>0</v>
      </c>
      <c r="AK76">
        <v>25.432967999999999</v>
      </c>
      <c r="AL76">
        <v>12.938057000000001</v>
      </c>
      <c r="AM76">
        <v>15.301479</v>
      </c>
      <c r="AN76">
        <v>0.59269300000000003</v>
      </c>
      <c r="AO76">
        <v>5.6930160000000001</v>
      </c>
      <c r="AP76">
        <v>11.78251</v>
      </c>
      <c r="AQ76">
        <v>60.264640999999997</v>
      </c>
      <c r="AR76">
        <v>19.240069999999999</v>
      </c>
      <c r="AS76">
        <v>14.326649</v>
      </c>
      <c r="AT76">
        <v>19.364004000000001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64.87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2375.6413730000004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330.70281</v>
      </c>
      <c r="L77">
        <v>447.30840000000001</v>
      </c>
      <c r="M77">
        <v>89.074399999999997</v>
      </c>
      <c r="N77">
        <v>56.726838000000001</v>
      </c>
      <c r="O77">
        <v>108.55458400000001</v>
      </c>
      <c r="P77">
        <v>100.20869999999999</v>
      </c>
      <c r="Q77">
        <v>19.349477</v>
      </c>
      <c r="R77">
        <v>24.376856</v>
      </c>
      <c r="S77">
        <v>25.550895000000001</v>
      </c>
      <c r="T77">
        <v>0</v>
      </c>
      <c r="U77">
        <v>405.45311400000003</v>
      </c>
      <c r="V77">
        <v>13.796849999999999</v>
      </c>
      <c r="W77">
        <v>43.489607999999997</v>
      </c>
      <c r="X77">
        <v>47.606490999999998</v>
      </c>
      <c r="Y77">
        <v>0</v>
      </c>
      <c r="Z77">
        <v>18.940315999999999</v>
      </c>
      <c r="AA77">
        <v>40.807771000000002</v>
      </c>
      <c r="AB77">
        <v>38.253698</v>
      </c>
      <c r="AC77">
        <v>18.758662999999999</v>
      </c>
      <c r="AD77">
        <v>35.382040000000003</v>
      </c>
      <c r="AE77">
        <v>47.864474000000001</v>
      </c>
      <c r="AF77">
        <v>28.639355999999999</v>
      </c>
      <c r="AG77">
        <v>19.233098999999999</v>
      </c>
      <c r="AH77">
        <v>135.88241600000001</v>
      </c>
      <c r="AI77">
        <v>31.660938000000002</v>
      </c>
      <c r="AJ77">
        <v>0</v>
      </c>
      <c r="AK77">
        <v>25.432967999999999</v>
      </c>
      <c r="AL77">
        <v>12.938057000000001</v>
      </c>
      <c r="AM77">
        <v>15.301479</v>
      </c>
      <c r="AN77">
        <v>0.59269300000000003</v>
      </c>
      <c r="AO77">
        <v>5.6930160000000001</v>
      </c>
      <c r="AP77">
        <v>11.78251</v>
      </c>
      <c r="AQ77">
        <v>60.264640999999997</v>
      </c>
      <c r="AR77">
        <v>29.928998</v>
      </c>
      <c r="AS77">
        <v>14.326649</v>
      </c>
      <c r="AT77">
        <v>19.364004000000001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61.96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2385.2068090000007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330.70281</v>
      </c>
      <c r="L78">
        <v>447.30840000000001</v>
      </c>
      <c r="M78">
        <v>89.074399999999997</v>
      </c>
      <c r="N78">
        <v>56.726838000000001</v>
      </c>
      <c r="O78">
        <v>108.55458400000001</v>
      </c>
      <c r="P78">
        <v>100.20869999999999</v>
      </c>
      <c r="Q78">
        <v>19.349477</v>
      </c>
      <c r="R78">
        <v>24.376856</v>
      </c>
      <c r="S78">
        <v>25.550895000000001</v>
      </c>
      <c r="T78">
        <v>0</v>
      </c>
      <c r="U78">
        <v>405.45311400000003</v>
      </c>
      <c r="V78">
        <v>13.796849999999999</v>
      </c>
      <c r="W78">
        <v>43.489607999999997</v>
      </c>
      <c r="X78">
        <v>47.606490999999998</v>
      </c>
      <c r="Y78">
        <v>0</v>
      </c>
      <c r="Z78">
        <v>18.940315999999999</v>
      </c>
      <c r="AA78">
        <v>40.807771000000002</v>
      </c>
      <c r="AB78">
        <v>38.253698</v>
      </c>
      <c r="AC78">
        <v>18.758662999999999</v>
      </c>
      <c r="AD78">
        <v>35.382040000000003</v>
      </c>
      <c r="AE78">
        <v>47.864474000000001</v>
      </c>
      <c r="AF78">
        <v>28.639355999999999</v>
      </c>
      <c r="AG78">
        <v>19.233098999999999</v>
      </c>
      <c r="AH78">
        <v>135.88241600000001</v>
      </c>
      <c r="AI78">
        <v>31.660938000000002</v>
      </c>
      <c r="AJ78">
        <v>0</v>
      </c>
      <c r="AK78">
        <v>25.432967999999999</v>
      </c>
      <c r="AL78">
        <v>12.938057000000001</v>
      </c>
      <c r="AM78">
        <v>15.301479</v>
      </c>
      <c r="AN78">
        <v>0.59269300000000003</v>
      </c>
      <c r="AO78">
        <v>5.6930160000000001</v>
      </c>
      <c r="AP78">
        <v>11.78251</v>
      </c>
      <c r="AQ78">
        <v>60.264640999999997</v>
      </c>
      <c r="AR78">
        <v>29.928998</v>
      </c>
      <c r="AS78">
        <v>14.326649</v>
      </c>
      <c r="AT78">
        <v>19.364004000000001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58.09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2381.3368090000008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330.70281</v>
      </c>
      <c r="L79">
        <v>447.30840000000001</v>
      </c>
      <c r="M79">
        <v>89.074399999999997</v>
      </c>
      <c r="N79">
        <v>56.726838000000001</v>
      </c>
      <c r="O79">
        <v>108.55458400000001</v>
      </c>
      <c r="P79">
        <v>100.20869999999999</v>
      </c>
      <c r="Q79">
        <v>19.349477</v>
      </c>
      <c r="R79">
        <v>24.376856</v>
      </c>
      <c r="S79">
        <v>25.550895000000001</v>
      </c>
      <c r="T79">
        <v>0</v>
      </c>
      <c r="U79">
        <v>405.45311400000003</v>
      </c>
      <c r="V79">
        <v>13.796849999999999</v>
      </c>
      <c r="W79">
        <v>43.489607999999997</v>
      </c>
      <c r="X79">
        <v>47.606490999999998</v>
      </c>
      <c r="Y79">
        <v>0</v>
      </c>
      <c r="Z79">
        <v>18.940315999999999</v>
      </c>
      <c r="AA79">
        <v>40.807771000000002</v>
      </c>
      <c r="AB79">
        <v>38.253698</v>
      </c>
      <c r="AC79">
        <v>18.758662999999999</v>
      </c>
      <c r="AD79">
        <v>35.382040000000003</v>
      </c>
      <c r="AE79">
        <v>47.864474000000001</v>
      </c>
      <c r="AF79">
        <v>28.639355999999999</v>
      </c>
      <c r="AG79">
        <v>19.233098999999999</v>
      </c>
      <c r="AH79">
        <v>135.88241600000001</v>
      </c>
      <c r="AI79">
        <v>31.660938000000002</v>
      </c>
      <c r="AJ79">
        <v>0</v>
      </c>
      <c r="AK79">
        <v>25.432967999999999</v>
      </c>
      <c r="AL79">
        <v>12.938057000000001</v>
      </c>
      <c r="AM79">
        <v>15.301479</v>
      </c>
      <c r="AN79">
        <v>0.59269300000000003</v>
      </c>
      <c r="AO79">
        <v>5.6930160000000001</v>
      </c>
      <c r="AP79">
        <v>5.5811890000000002</v>
      </c>
      <c r="AQ79">
        <v>60.264640999999997</v>
      </c>
      <c r="AR79">
        <v>23.515642</v>
      </c>
      <c r="AS79">
        <v>14.326649</v>
      </c>
      <c r="AT79">
        <v>19.364004000000001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73.58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2384.2121320000006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330.70281</v>
      </c>
      <c r="L80">
        <v>447.30840000000001</v>
      </c>
      <c r="M80">
        <v>89.074399999999997</v>
      </c>
      <c r="N80">
        <v>56.726838000000001</v>
      </c>
      <c r="O80">
        <v>108.55458400000001</v>
      </c>
      <c r="P80">
        <v>100.20869999999999</v>
      </c>
      <c r="Q80">
        <v>19.349477</v>
      </c>
      <c r="R80">
        <v>24.376856</v>
      </c>
      <c r="S80">
        <v>25.550895000000001</v>
      </c>
      <c r="T80">
        <v>0</v>
      </c>
      <c r="U80">
        <v>405.45311400000003</v>
      </c>
      <c r="V80">
        <v>13.796849999999999</v>
      </c>
      <c r="W80">
        <v>43.489607999999997</v>
      </c>
      <c r="X80">
        <v>47.606490999999998</v>
      </c>
      <c r="Y80">
        <v>0</v>
      </c>
      <c r="Z80">
        <v>18.940315999999999</v>
      </c>
      <c r="AA80">
        <v>40.807771000000002</v>
      </c>
      <c r="AB80">
        <v>38.253698</v>
      </c>
      <c r="AC80">
        <v>18.758662999999999</v>
      </c>
      <c r="AD80">
        <v>35.382040000000003</v>
      </c>
      <c r="AE80">
        <v>47.864474000000001</v>
      </c>
      <c r="AF80">
        <v>28.639355999999999</v>
      </c>
      <c r="AG80">
        <v>19.233098999999999</v>
      </c>
      <c r="AH80">
        <v>135.88241600000001</v>
      </c>
      <c r="AI80">
        <v>3.6975560000000001</v>
      </c>
      <c r="AJ80">
        <v>0</v>
      </c>
      <c r="AK80">
        <v>25.432967999999999</v>
      </c>
      <c r="AL80">
        <v>25.876113</v>
      </c>
      <c r="AM80">
        <v>15.301479</v>
      </c>
      <c r="AN80">
        <v>0.59269300000000003</v>
      </c>
      <c r="AO80">
        <v>5.6930160000000001</v>
      </c>
      <c r="AP80">
        <v>5.5811890000000002</v>
      </c>
      <c r="AQ80">
        <v>60.264640999999997</v>
      </c>
      <c r="AR80">
        <v>23.515642</v>
      </c>
      <c r="AS80">
        <v>14.326649</v>
      </c>
      <c r="AT80">
        <v>19.364004000000001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69.709999999999994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2365.3168060000007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330.70281</v>
      </c>
      <c r="L81">
        <v>447.30840000000001</v>
      </c>
      <c r="M81">
        <v>89.074399999999997</v>
      </c>
      <c r="N81">
        <v>56.726838000000001</v>
      </c>
      <c r="O81">
        <v>108.55458400000001</v>
      </c>
      <c r="P81">
        <v>100.20869999999999</v>
      </c>
      <c r="Q81">
        <v>17.571470999999999</v>
      </c>
      <c r="R81">
        <v>24.376856</v>
      </c>
      <c r="S81">
        <v>23.375602000000001</v>
      </c>
      <c r="T81">
        <v>0</v>
      </c>
      <c r="U81">
        <v>405.45311400000003</v>
      </c>
      <c r="V81">
        <v>13.796849999999999</v>
      </c>
      <c r="W81">
        <v>43.489607999999997</v>
      </c>
      <c r="X81">
        <v>47.606490999999998</v>
      </c>
      <c r="Y81">
        <v>0</v>
      </c>
      <c r="Z81">
        <v>18.940315999999999</v>
      </c>
      <c r="AA81">
        <v>40.807771000000002</v>
      </c>
      <c r="AB81">
        <v>38.253698</v>
      </c>
      <c r="AC81">
        <v>18.758662999999999</v>
      </c>
      <c r="AD81">
        <v>35.382040000000003</v>
      </c>
      <c r="AE81">
        <v>47.864474000000001</v>
      </c>
      <c r="AF81">
        <v>28.639355999999999</v>
      </c>
      <c r="AG81">
        <v>19.233098999999999</v>
      </c>
      <c r="AH81">
        <v>135.88241600000001</v>
      </c>
      <c r="AI81">
        <v>0</v>
      </c>
      <c r="AJ81">
        <v>0</v>
      </c>
      <c r="AK81">
        <v>25.432967999999999</v>
      </c>
      <c r="AL81">
        <v>68.627951999999993</v>
      </c>
      <c r="AM81">
        <v>15.301479</v>
      </c>
      <c r="AN81">
        <v>0.59269300000000003</v>
      </c>
      <c r="AO81">
        <v>3.9851109999999998</v>
      </c>
      <c r="AP81">
        <v>5.5811890000000002</v>
      </c>
      <c r="AQ81">
        <v>60.264640999999997</v>
      </c>
      <c r="AR81">
        <v>23.515642</v>
      </c>
      <c r="AS81">
        <v>19.536339999999999</v>
      </c>
      <c r="AT81">
        <v>19.364004000000001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29.4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2363.6095760000007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330.70281</v>
      </c>
      <c r="L82">
        <v>441.36374899999998</v>
      </c>
      <c r="M82">
        <v>89.074399999999997</v>
      </c>
      <c r="N82">
        <v>56.726838000000001</v>
      </c>
      <c r="O82">
        <v>108.55458400000001</v>
      </c>
      <c r="P82">
        <v>100.20869999999999</v>
      </c>
      <c r="Q82">
        <v>13.846633000000001</v>
      </c>
      <c r="R82">
        <v>24.376856</v>
      </c>
      <c r="S82">
        <v>18.972190999999999</v>
      </c>
      <c r="T82">
        <v>0</v>
      </c>
      <c r="U82">
        <v>405.45311400000003</v>
      </c>
      <c r="V82">
        <v>13.796849999999999</v>
      </c>
      <c r="W82">
        <v>43.489607999999997</v>
      </c>
      <c r="X82">
        <v>47.606490999999998</v>
      </c>
      <c r="Y82">
        <v>0</v>
      </c>
      <c r="Z82">
        <v>6.3134389999999998</v>
      </c>
      <c r="AA82">
        <v>40.807771000000002</v>
      </c>
      <c r="AB82">
        <v>38.253698</v>
      </c>
      <c r="AC82">
        <v>18.758662999999999</v>
      </c>
      <c r="AD82">
        <v>35.382040000000003</v>
      </c>
      <c r="AE82">
        <v>47.864474000000001</v>
      </c>
      <c r="AF82">
        <v>28.639355999999999</v>
      </c>
      <c r="AG82">
        <v>19.233098999999999</v>
      </c>
      <c r="AH82">
        <v>135.88241600000001</v>
      </c>
      <c r="AI82">
        <v>0</v>
      </c>
      <c r="AJ82">
        <v>0</v>
      </c>
      <c r="AK82">
        <v>25.432967999999999</v>
      </c>
      <c r="AL82">
        <v>68.627951999999993</v>
      </c>
      <c r="AM82">
        <v>15.301479</v>
      </c>
      <c r="AN82">
        <v>0.59269300000000003</v>
      </c>
      <c r="AO82">
        <v>3.9851109999999998</v>
      </c>
      <c r="AP82">
        <v>5.5811890000000002</v>
      </c>
      <c r="AQ82">
        <v>60.264640999999997</v>
      </c>
      <c r="AR82">
        <v>23.515642</v>
      </c>
      <c r="AS82">
        <v>19.536339999999999</v>
      </c>
      <c r="AT82">
        <v>19.364004000000001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5.81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2313.3197990000003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314.16463399999998</v>
      </c>
      <c r="L83">
        <v>364.68869899999999</v>
      </c>
      <c r="M83">
        <v>89.074399999999997</v>
      </c>
      <c r="N83">
        <v>56.726838000000001</v>
      </c>
      <c r="O83">
        <v>119.27539</v>
      </c>
      <c r="P83">
        <v>100.20869999999999</v>
      </c>
      <c r="Q83">
        <v>13.283317</v>
      </c>
      <c r="R83">
        <v>24.376856</v>
      </c>
      <c r="S83">
        <v>17.902501999999998</v>
      </c>
      <c r="T83">
        <v>0</v>
      </c>
      <c r="U83">
        <v>405.45311400000003</v>
      </c>
      <c r="V83">
        <v>13.796849999999999</v>
      </c>
      <c r="W83">
        <v>43.489607999999997</v>
      </c>
      <c r="X83">
        <v>47.606490999999998</v>
      </c>
      <c r="Y83">
        <v>0</v>
      </c>
      <c r="Z83">
        <v>6.3134389999999998</v>
      </c>
      <c r="AA83">
        <v>40.807771000000002</v>
      </c>
      <c r="AB83">
        <v>38.253698</v>
      </c>
      <c r="AC83">
        <v>18.758662999999999</v>
      </c>
      <c r="AD83">
        <v>35.382040000000003</v>
      </c>
      <c r="AE83">
        <v>47.864474000000001</v>
      </c>
      <c r="AF83">
        <v>28.639355999999999</v>
      </c>
      <c r="AG83">
        <v>19.233098999999999</v>
      </c>
      <c r="AH83">
        <v>135.88241600000001</v>
      </c>
      <c r="AI83">
        <v>0</v>
      </c>
      <c r="AJ83">
        <v>0</v>
      </c>
      <c r="AK83">
        <v>25.432967999999999</v>
      </c>
      <c r="AL83">
        <v>68.627951999999993</v>
      </c>
      <c r="AM83">
        <v>15.301479</v>
      </c>
      <c r="AN83">
        <v>0.59269300000000003</v>
      </c>
      <c r="AO83">
        <v>3.9851109999999998</v>
      </c>
      <c r="AP83">
        <v>6.2013210000000001</v>
      </c>
      <c r="AQ83">
        <v>60.264640999999997</v>
      </c>
      <c r="AR83">
        <v>48.100175999999998</v>
      </c>
      <c r="AS83">
        <v>19.536339999999999</v>
      </c>
      <c r="AT83">
        <v>19.364004000000001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2248.5890400000003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314.16463399999998</v>
      </c>
      <c r="L84">
        <v>364.68869899999999</v>
      </c>
      <c r="M84">
        <v>89.074399999999997</v>
      </c>
      <c r="N84">
        <v>56.726838000000001</v>
      </c>
      <c r="O84">
        <v>119.733058</v>
      </c>
      <c r="P84">
        <v>100.20869999999999</v>
      </c>
      <c r="Q84">
        <v>13.283317</v>
      </c>
      <c r="R84">
        <v>24.376856</v>
      </c>
      <c r="S84">
        <v>17.902501999999998</v>
      </c>
      <c r="T84">
        <v>0</v>
      </c>
      <c r="U84">
        <v>405.45311400000003</v>
      </c>
      <c r="V84">
        <v>13.796849999999999</v>
      </c>
      <c r="W84">
        <v>43.489607999999997</v>
      </c>
      <c r="X84">
        <v>47.606490999999998</v>
      </c>
      <c r="Y84">
        <v>0</v>
      </c>
      <c r="Z84">
        <v>0</v>
      </c>
      <c r="AA84">
        <v>27.205181</v>
      </c>
      <c r="AB84">
        <v>38.253698</v>
      </c>
      <c r="AC84">
        <v>9.3700849999999996</v>
      </c>
      <c r="AD84">
        <v>29.416820999999999</v>
      </c>
      <c r="AE84">
        <v>47.864474000000001</v>
      </c>
      <c r="AF84">
        <v>17.183613999999999</v>
      </c>
      <c r="AG84">
        <v>19.233098999999999</v>
      </c>
      <c r="AH84">
        <v>100.857394</v>
      </c>
      <c r="AI84">
        <v>0</v>
      </c>
      <c r="AJ84">
        <v>0</v>
      </c>
      <c r="AK84">
        <v>25.432967999999999</v>
      </c>
      <c r="AL84">
        <v>68.627951999999993</v>
      </c>
      <c r="AM84">
        <v>15.301479</v>
      </c>
      <c r="AN84">
        <v>0.59269300000000003</v>
      </c>
      <c r="AO84">
        <v>3.9851109999999998</v>
      </c>
      <c r="AP84">
        <v>6.2013210000000001</v>
      </c>
      <c r="AQ84">
        <v>60.264640999999997</v>
      </c>
      <c r="AR84">
        <v>48.100175999999998</v>
      </c>
      <c r="AS84">
        <v>19.536339999999999</v>
      </c>
      <c r="AT84">
        <v>19.364004000000001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2167.2961180000007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314.16463399999998</v>
      </c>
      <c r="L85">
        <v>384.05269900000002</v>
      </c>
      <c r="M85">
        <v>89.074399999999997</v>
      </c>
      <c r="N85">
        <v>56.726838000000001</v>
      </c>
      <c r="O85">
        <v>119.733058</v>
      </c>
      <c r="P85">
        <v>100.20869999999999</v>
      </c>
      <c r="Q85">
        <v>13.283317</v>
      </c>
      <c r="R85">
        <v>21.091559</v>
      </c>
      <c r="S85">
        <v>17.902501999999998</v>
      </c>
      <c r="T85">
        <v>0</v>
      </c>
      <c r="U85">
        <v>405.45311400000003</v>
      </c>
      <c r="V85">
        <v>13.690832</v>
      </c>
      <c r="W85">
        <v>43.489607999999997</v>
      </c>
      <c r="X85">
        <v>47.606490999999998</v>
      </c>
      <c r="Y85">
        <v>0</v>
      </c>
      <c r="Z85">
        <v>0</v>
      </c>
      <c r="AA85">
        <v>27.205181</v>
      </c>
      <c r="AB85">
        <v>25.502465000000001</v>
      </c>
      <c r="AC85">
        <v>0</v>
      </c>
      <c r="AD85">
        <v>17.650092000000001</v>
      </c>
      <c r="AE85">
        <v>47.864474000000001</v>
      </c>
      <c r="AF85">
        <v>17.183613999999999</v>
      </c>
      <c r="AG85">
        <v>19.233098999999999</v>
      </c>
      <c r="AH85">
        <v>82.519685999999993</v>
      </c>
      <c r="AI85">
        <v>0</v>
      </c>
      <c r="AJ85">
        <v>0</v>
      </c>
      <c r="AK85">
        <v>25.432967999999999</v>
      </c>
      <c r="AL85">
        <v>25.876113</v>
      </c>
      <c r="AM85">
        <v>15.301479</v>
      </c>
      <c r="AN85">
        <v>0.59269300000000003</v>
      </c>
      <c r="AO85">
        <v>3.9851109999999998</v>
      </c>
      <c r="AP85">
        <v>6.2013210000000001</v>
      </c>
      <c r="AQ85">
        <v>60.264640999999997</v>
      </c>
      <c r="AR85">
        <v>25.653427000000001</v>
      </c>
      <c r="AS85">
        <v>21.489974</v>
      </c>
      <c r="AT85">
        <v>19.364004000000001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2067.7980940000002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314.16463399999998</v>
      </c>
      <c r="L86">
        <v>384.05269900000002</v>
      </c>
      <c r="M86">
        <v>89.074399999999997</v>
      </c>
      <c r="N86">
        <v>56.726838000000001</v>
      </c>
      <c r="O86">
        <v>119.733058</v>
      </c>
      <c r="P86">
        <v>100.20869999999999</v>
      </c>
      <c r="Q86">
        <v>13.283317</v>
      </c>
      <c r="R86">
        <v>21.091559</v>
      </c>
      <c r="S86">
        <v>17.902501999999998</v>
      </c>
      <c r="T86">
        <v>0</v>
      </c>
      <c r="U86">
        <v>405.45311400000003</v>
      </c>
      <c r="V86">
        <v>13.690832</v>
      </c>
      <c r="W86">
        <v>43.489607999999997</v>
      </c>
      <c r="X86">
        <v>47.606490999999998</v>
      </c>
      <c r="Y86">
        <v>0</v>
      </c>
      <c r="Z86">
        <v>0</v>
      </c>
      <c r="AA86">
        <v>27.205181</v>
      </c>
      <c r="AB86">
        <v>11.615494999999999</v>
      </c>
      <c r="AC86">
        <v>0</v>
      </c>
      <c r="AD86">
        <v>8.8250460000000004</v>
      </c>
      <c r="AE86">
        <v>47.864474000000001</v>
      </c>
      <c r="AF86">
        <v>17.183613999999999</v>
      </c>
      <c r="AG86">
        <v>19.233098999999999</v>
      </c>
      <c r="AH86">
        <v>59.597551000000003</v>
      </c>
      <c r="AI86">
        <v>0</v>
      </c>
      <c r="AJ86">
        <v>0</v>
      </c>
      <c r="AK86">
        <v>25.432967999999999</v>
      </c>
      <c r="AL86">
        <v>12.938057000000001</v>
      </c>
      <c r="AM86">
        <v>15.301479</v>
      </c>
      <c r="AN86">
        <v>0.59269300000000003</v>
      </c>
      <c r="AO86">
        <v>3.9851109999999998</v>
      </c>
      <c r="AP86">
        <v>6.2013210000000001</v>
      </c>
      <c r="AQ86">
        <v>60.264640999999997</v>
      </c>
      <c r="AR86">
        <v>25.653427000000001</v>
      </c>
      <c r="AS86">
        <v>21.489974</v>
      </c>
      <c r="AT86">
        <v>19.364004000000001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2009.2258870000001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291.89603399999999</v>
      </c>
      <c r="L87">
        <v>333.706299</v>
      </c>
      <c r="M87">
        <v>89.074399999999997</v>
      </c>
      <c r="N87">
        <v>56.726838000000001</v>
      </c>
      <c r="O87">
        <v>119.733058</v>
      </c>
      <c r="P87">
        <v>100.20869999999999</v>
      </c>
      <c r="Q87">
        <v>13.283317</v>
      </c>
      <c r="R87">
        <v>21.091559</v>
      </c>
      <c r="S87">
        <v>17.902501999999998</v>
      </c>
      <c r="T87">
        <v>0</v>
      </c>
      <c r="U87">
        <v>405.45311400000003</v>
      </c>
      <c r="V87">
        <v>13.690832</v>
      </c>
      <c r="W87">
        <v>43.489607999999997</v>
      </c>
      <c r="X87">
        <v>47.606490999999998</v>
      </c>
      <c r="Y87">
        <v>0</v>
      </c>
      <c r="Z87">
        <v>0</v>
      </c>
      <c r="AA87">
        <v>13.538341000000001</v>
      </c>
      <c r="AB87">
        <v>11.615494999999999</v>
      </c>
      <c r="AC87">
        <v>0</v>
      </c>
      <c r="AD87">
        <v>8.8250460000000004</v>
      </c>
      <c r="AE87">
        <v>47.864474000000001</v>
      </c>
      <c r="AF87">
        <v>17.183613999999999</v>
      </c>
      <c r="AG87">
        <v>19.233098999999999</v>
      </c>
      <c r="AH87">
        <v>41.259842999999996</v>
      </c>
      <c r="AI87">
        <v>0</v>
      </c>
      <c r="AJ87">
        <v>0</v>
      </c>
      <c r="AK87">
        <v>25.432967999999999</v>
      </c>
      <c r="AL87">
        <v>12.938057000000001</v>
      </c>
      <c r="AM87">
        <v>15.301479</v>
      </c>
      <c r="AN87">
        <v>0.59269300000000003</v>
      </c>
      <c r="AO87">
        <v>3.9851109999999998</v>
      </c>
      <c r="AP87">
        <v>6.2013210000000001</v>
      </c>
      <c r="AQ87">
        <v>60.264640999999997</v>
      </c>
      <c r="AR87">
        <v>25.653427000000001</v>
      </c>
      <c r="AS87">
        <v>21.489974</v>
      </c>
      <c r="AT87">
        <v>19.364004000000001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1904.6063390000002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291.89603399999999</v>
      </c>
      <c r="L88">
        <v>333.706299</v>
      </c>
      <c r="M88">
        <v>89.074399999999997</v>
      </c>
      <c r="N88">
        <v>56.726838000000001</v>
      </c>
      <c r="O88">
        <v>119.733058</v>
      </c>
      <c r="P88">
        <v>100.20869999999999</v>
      </c>
      <c r="Q88">
        <v>13.283317</v>
      </c>
      <c r="R88">
        <v>21.091559</v>
      </c>
      <c r="S88">
        <v>17.902501999999998</v>
      </c>
      <c r="T88">
        <v>0</v>
      </c>
      <c r="U88">
        <v>405.45311400000003</v>
      </c>
      <c r="V88">
        <v>10.292450000000001</v>
      </c>
      <c r="W88">
        <v>43.489607999999997</v>
      </c>
      <c r="X88">
        <v>47.606490999999998</v>
      </c>
      <c r="Y88">
        <v>0</v>
      </c>
      <c r="Z88">
        <v>0</v>
      </c>
      <c r="AA88">
        <v>13.538341000000001</v>
      </c>
      <c r="AB88">
        <v>11.615494999999999</v>
      </c>
      <c r="AC88">
        <v>0</v>
      </c>
      <c r="AD88">
        <v>8.8250460000000004</v>
      </c>
      <c r="AE88">
        <v>47.864474000000001</v>
      </c>
      <c r="AF88">
        <v>17.183613999999999</v>
      </c>
      <c r="AG88">
        <v>19.233098999999999</v>
      </c>
      <c r="AH88">
        <v>21.088363999999999</v>
      </c>
      <c r="AI88">
        <v>0</v>
      </c>
      <c r="AJ88">
        <v>0</v>
      </c>
      <c r="AK88">
        <v>25.432967999999999</v>
      </c>
      <c r="AL88">
        <v>12.938057000000001</v>
      </c>
      <c r="AM88">
        <v>15.301479</v>
      </c>
      <c r="AN88">
        <v>0.59269300000000003</v>
      </c>
      <c r="AO88">
        <v>3.9851109999999998</v>
      </c>
      <c r="AP88">
        <v>6.2013210000000001</v>
      </c>
      <c r="AQ88">
        <v>60.264640999999997</v>
      </c>
      <c r="AR88">
        <v>25.653427000000001</v>
      </c>
      <c r="AS88">
        <v>21.489974</v>
      </c>
      <c r="AT88">
        <v>19.364004000000001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1881.036478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291.89603399999999</v>
      </c>
      <c r="L89">
        <v>333.706299</v>
      </c>
      <c r="M89">
        <v>89.074399999999997</v>
      </c>
      <c r="N89">
        <v>56.726838000000001</v>
      </c>
      <c r="O89">
        <v>119.733058</v>
      </c>
      <c r="P89">
        <v>100.20869999999999</v>
      </c>
      <c r="Q89">
        <v>13.283317</v>
      </c>
      <c r="R89">
        <v>21.091559</v>
      </c>
      <c r="S89">
        <v>17.902501999999998</v>
      </c>
      <c r="T89">
        <v>0</v>
      </c>
      <c r="U89">
        <v>405.45311400000003</v>
      </c>
      <c r="V89">
        <v>10.292450000000001</v>
      </c>
      <c r="W89">
        <v>43.489607999999997</v>
      </c>
      <c r="X89">
        <v>47.606490999999998</v>
      </c>
      <c r="Y89">
        <v>0</v>
      </c>
      <c r="Z89">
        <v>0</v>
      </c>
      <c r="AA89">
        <v>13.538341000000001</v>
      </c>
      <c r="AB89">
        <v>11.615494999999999</v>
      </c>
      <c r="AC89">
        <v>0</v>
      </c>
      <c r="AD89">
        <v>7.9297519999999997</v>
      </c>
      <c r="AE89">
        <v>47.864474000000001</v>
      </c>
      <c r="AF89">
        <v>17.183613999999999</v>
      </c>
      <c r="AG89">
        <v>19.233098999999999</v>
      </c>
      <c r="AH89">
        <v>21.088363999999999</v>
      </c>
      <c r="AI89">
        <v>0</v>
      </c>
      <c r="AJ89">
        <v>0</v>
      </c>
      <c r="AK89">
        <v>25.432967999999999</v>
      </c>
      <c r="AL89">
        <v>12.938057000000001</v>
      </c>
      <c r="AM89">
        <v>10.221636</v>
      </c>
      <c r="AN89">
        <v>0.59269300000000003</v>
      </c>
      <c r="AO89">
        <v>4.4120869999999996</v>
      </c>
      <c r="AP89">
        <v>6.2013210000000001</v>
      </c>
      <c r="AQ89">
        <v>58.129759999999997</v>
      </c>
      <c r="AR89">
        <v>21.377856000000001</v>
      </c>
      <c r="AS89">
        <v>19.536339999999999</v>
      </c>
      <c r="AT89">
        <v>19.364004000000001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1867.1242310000002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291.89603399999999</v>
      </c>
      <c r="L90">
        <v>333.706299</v>
      </c>
      <c r="M90">
        <v>89.074399999999997</v>
      </c>
      <c r="N90">
        <v>56.726838000000001</v>
      </c>
      <c r="O90">
        <v>119.733058</v>
      </c>
      <c r="P90">
        <v>100.20869999999999</v>
      </c>
      <c r="Q90">
        <v>13.283317</v>
      </c>
      <c r="R90">
        <v>21.091559</v>
      </c>
      <c r="S90">
        <v>17.902501999999998</v>
      </c>
      <c r="T90">
        <v>0</v>
      </c>
      <c r="U90">
        <v>405.45311400000003</v>
      </c>
      <c r="V90">
        <v>10.292450000000001</v>
      </c>
      <c r="W90">
        <v>43.489607999999997</v>
      </c>
      <c r="X90">
        <v>47.606490999999998</v>
      </c>
      <c r="Y90">
        <v>0</v>
      </c>
      <c r="Z90">
        <v>0</v>
      </c>
      <c r="AA90">
        <v>13.538341000000001</v>
      </c>
      <c r="AB90">
        <v>0</v>
      </c>
      <c r="AC90">
        <v>0</v>
      </c>
      <c r="AD90">
        <v>1.2789919999999999</v>
      </c>
      <c r="AE90">
        <v>47.864474000000001</v>
      </c>
      <c r="AF90">
        <v>17.183613999999999</v>
      </c>
      <c r="AG90">
        <v>19.233098999999999</v>
      </c>
      <c r="AH90">
        <v>21.088363999999999</v>
      </c>
      <c r="AI90">
        <v>0</v>
      </c>
      <c r="AJ90">
        <v>0</v>
      </c>
      <c r="AK90">
        <v>25.432967999999999</v>
      </c>
      <c r="AL90">
        <v>12.938057000000001</v>
      </c>
      <c r="AM90">
        <v>5.1108180000000001</v>
      </c>
      <c r="AN90">
        <v>0.59269300000000003</v>
      </c>
      <c r="AO90">
        <v>4.4120869999999996</v>
      </c>
      <c r="AP90">
        <v>6.2013210000000001</v>
      </c>
      <c r="AQ90">
        <v>45.137484000000001</v>
      </c>
      <c r="AR90">
        <v>21.377856000000001</v>
      </c>
      <c r="AS90">
        <v>19.536339999999999</v>
      </c>
      <c r="AT90">
        <v>19.364004000000001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1830.7548820000004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326.17031400000002</v>
      </c>
      <c r="L91">
        <v>333.706299</v>
      </c>
      <c r="M91">
        <v>89.074399999999997</v>
      </c>
      <c r="N91">
        <v>56.726838000000001</v>
      </c>
      <c r="O91">
        <v>119.733058</v>
      </c>
      <c r="P91">
        <v>100.20869999999999</v>
      </c>
      <c r="Q91">
        <v>13.283317</v>
      </c>
      <c r="R91">
        <v>21.091559</v>
      </c>
      <c r="S91">
        <v>17.902501999999998</v>
      </c>
      <c r="T91">
        <v>0</v>
      </c>
      <c r="U91">
        <v>405.45311400000003</v>
      </c>
      <c r="V91">
        <v>13.796849999999999</v>
      </c>
      <c r="W91">
        <v>43.489607999999997</v>
      </c>
      <c r="X91">
        <v>47.606490999999998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1.2789919999999999</v>
      </c>
      <c r="AE91">
        <v>47.864474000000001</v>
      </c>
      <c r="AF91">
        <v>17.183613999999999</v>
      </c>
      <c r="AG91">
        <v>19.233098999999999</v>
      </c>
      <c r="AH91">
        <v>21.088363999999999</v>
      </c>
      <c r="AI91">
        <v>0</v>
      </c>
      <c r="AJ91">
        <v>0</v>
      </c>
      <c r="AK91">
        <v>25.432967999999999</v>
      </c>
      <c r="AL91">
        <v>12.938057000000001</v>
      </c>
      <c r="AM91">
        <v>0</v>
      </c>
      <c r="AN91">
        <v>0.59269300000000003</v>
      </c>
      <c r="AO91">
        <v>4.4120869999999996</v>
      </c>
      <c r="AP91">
        <v>6.2013210000000001</v>
      </c>
      <c r="AQ91">
        <v>45.137484000000001</v>
      </c>
      <c r="AR91">
        <v>21.377856000000001</v>
      </c>
      <c r="AS91">
        <v>21.489974</v>
      </c>
      <c r="AT91">
        <v>19.364004000000001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1851.8380370000004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330.698489</v>
      </c>
      <c r="L92">
        <v>333.706299</v>
      </c>
      <c r="M92">
        <v>89.074399999999997</v>
      </c>
      <c r="N92">
        <v>56.726838000000001</v>
      </c>
      <c r="O92">
        <v>119.733058</v>
      </c>
      <c r="P92">
        <v>100.20869999999999</v>
      </c>
      <c r="Q92">
        <v>13.283317</v>
      </c>
      <c r="R92">
        <v>21.091559</v>
      </c>
      <c r="S92">
        <v>17.902501999999998</v>
      </c>
      <c r="T92">
        <v>0</v>
      </c>
      <c r="U92">
        <v>405.45311400000003</v>
      </c>
      <c r="V92">
        <v>13.796849999999999</v>
      </c>
      <c r="W92">
        <v>43.489607999999997</v>
      </c>
      <c r="X92">
        <v>47.606490999999998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1.2789919999999999</v>
      </c>
      <c r="AE92">
        <v>47.864474000000001</v>
      </c>
      <c r="AF92">
        <v>8.5918069999999993</v>
      </c>
      <c r="AG92">
        <v>19.233098999999999</v>
      </c>
      <c r="AH92">
        <v>21.088363999999999</v>
      </c>
      <c r="AI92">
        <v>0</v>
      </c>
      <c r="AJ92">
        <v>0</v>
      </c>
      <c r="AK92">
        <v>25.432967999999999</v>
      </c>
      <c r="AL92">
        <v>12.938057000000001</v>
      </c>
      <c r="AM92">
        <v>0</v>
      </c>
      <c r="AN92">
        <v>0.59269300000000003</v>
      </c>
      <c r="AO92">
        <v>4.4120869999999996</v>
      </c>
      <c r="AP92">
        <v>6.2013210000000001</v>
      </c>
      <c r="AQ92">
        <v>45.137484000000001</v>
      </c>
      <c r="AR92">
        <v>21.377856000000001</v>
      </c>
      <c r="AS92">
        <v>21.489974</v>
      </c>
      <c r="AT92">
        <v>19.364004000000001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1847.7744050000003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330.698489</v>
      </c>
      <c r="L93">
        <v>333.706299</v>
      </c>
      <c r="M93">
        <v>89.074399999999997</v>
      </c>
      <c r="N93">
        <v>56.726838000000001</v>
      </c>
      <c r="O93">
        <v>119.733058</v>
      </c>
      <c r="P93">
        <v>100.20869999999999</v>
      </c>
      <c r="Q93">
        <v>13.283317</v>
      </c>
      <c r="R93">
        <v>21.091559</v>
      </c>
      <c r="S93">
        <v>17.902501999999998</v>
      </c>
      <c r="T93">
        <v>0</v>
      </c>
      <c r="U93">
        <v>405.45311400000003</v>
      </c>
      <c r="V93">
        <v>13.796849999999999</v>
      </c>
      <c r="W93">
        <v>43.489607999999997</v>
      </c>
      <c r="X93">
        <v>47.606490999999998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1.2789919999999999</v>
      </c>
      <c r="AE93">
        <v>47.864474000000001</v>
      </c>
      <c r="AF93">
        <v>8.5918069999999993</v>
      </c>
      <c r="AG93">
        <v>19.233098999999999</v>
      </c>
      <c r="AH93">
        <v>21.088363999999999</v>
      </c>
      <c r="AI93">
        <v>0</v>
      </c>
      <c r="AJ93">
        <v>0</v>
      </c>
      <c r="AK93">
        <v>25.432967999999999</v>
      </c>
      <c r="AL93">
        <v>12.938057000000001</v>
      </c>
      <c r="AM93">
        <v>0</v>
      </c>
      <c r="AN93">
        <v>0.59269300000000003</v>
      </c>
      <c r="AO93">
        <v>4.4120869999999996</v>
      </c>
      <c r="AP93">
        <v>6.2013210000000001</v>
      </c>
      <c r="AQ93">
        <v>45.137484000000001</v>
      </c>
      <c r="AR93">
        <v>17.102284999999998</v>
      </c>
      <c r="AS93">
        <v>14.326649</v>
      </c>
      <c r="AT93">
        <v>19.364004000000001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1836.3355090000002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330.698489</v>
      </c>
      <c r="L94">
        <v>333.706299</v>
      </c>
      <c r="M94">
        <v>89.074399999999997</v>
      </c>
      <c r="N94">
        <v>56.726838000000001</v>
      </c>
      <c r="O94">
        <v>119.733058</v>
      </c>
      <c r="P94">
        <v>100.20869999999999</v>
      </c>
      <c r="Q94">
        <v>13.283317</v>
      </c>
      <c r="R94">
        <v>21.091559</v>
      </c>
      <c r="S94">
        <v>17.902501999999998</v>
      </c>
      <c r="T94">
        <v>0</v>
      </c>
      <c r="U94">
        <v>405.45311400000003</v>
      </c>
      <c r="V94">
        <v>13.796849999999999</v>
      </c>
      <c r="W94">
        <v>43.489607999999997</v>
      </c>
      <c r="X94">
        <v>47.606490999999998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1.2789919999999999</v>
      </c>
      <c r="AE94">
        <v>47.864474000000001</v>
      </c>
      <c r="AF94">
        <v>8.5918069999999993</v>
      </c>
      <c r="AG94">
        <v>19.233098999999999</v>
      </c>
      <c r="AH94">
        <v>21.088363999999999</v>
      </c>
      <c r="AI94">
        <v>0</v>
      </c>
      <c r="AJ94">
        <v>0</v>
      </c>
      <c r="AK94">
        <v>25.432967999999999</v>
      </c>
      <c r="AL94">
        <v>12.938057000000001</v>
      </c>
      <c r="AM94">
        <v>0</v>
      </c>
      <c r="AN94">
        <v>0.59269300000000003</v>
      </c>
      <c r="AO94">
        <v>4.4120869999999996</v>
      </c>
      <c r="AP94">
        <v>6.2013210000000001</v>
      </c>
      <c r="AQ94">
        <v>30.13232</v>
      </c>
      <c r="AR94">
        <v>17.102284999999998</v>
      </c>
      <c r="AS94">
        <v>14.326649</v>
      </c>
      <c r="AT94">
        <v>19.364004000000001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1821.3303450000001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330.698489</v>
      </c>
      <c r="L95">
        <v>333.706299</v>
      </c>
      <c r="M95">
        <v>89.074399999999997</v>
      </c>
      <c r="N95">
        <v>56.726838000000001</v>
      </c>
      <c r="O95">
        <v>119.733058</v>
      </c>
      <c r="P95">
        <v>100.20869999999999</v>
      </c>
      <c r="Q95">
        <v>13.283317</v>
      </c>
      <c r="R95">
        <v>21.091559</v>
      </c>
      <c r="S95">
        <v>17.902501999999998</v>
      </c>
      <c r="T95">
        <v>0</v>
      </c>
      <c r="U95">
        <v>405.45311400000003</v>
      </c>
      <c r="V95">
        <v>13.796849999999999</v>
      </c>
      <c r="W95">
        <v>43.489607999999997</v>
      </c>
      <c r="X95">
        <v>47.606490999999998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1.2789919999999999</v>
      </c>
      <c r="AE95">
        <v>31.909649000000002</v>
      </c>
      <c r="AF95">
        <v>8.5918069999999993</v>
      </c>
      <c r="AG95">
        <v>19.233098999999999</v>
      </c>
      <c r="AH95">
        <v>21.088363999999999</v>
      </c>
      <c r="AI95">
        <v>0</v>
      </c>
      <c r="AJ95">
        <v>0</v>
      </c>
      <c r="AK95">
        <v>25.432967999999999</v>
      </c>
      <c r="AL95">
        <v>12.938057000000001</v>
      </c>
      <c r="AM95">
        <v>0</v>
      </c>
      <c r="AN95">
        <v>0.59269300000000003</v>
      </c>
      <c r="AO95">
        <v>4.4120869999999996</v>
      </c>
      <c r="AP95">
        <v>6.2013210000000001</v>
      </c>
      <c r="AQ95">
        <v>30.13232</v>
      </c>
      <c r="AR95">
        <v>12.826714000000001</v>
      </c>
      <c r="AS95">
        <v>14.326649</v>
      </c>
      <c r="AT95">
        <v>19.364004000000001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1801.0999490000002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330.698489</v>
      </c>
      <c r="L96">
        <v>333.706299</v>
      </c>
      <c r="M96">
        <v>89.074399999999997</v>
      </c>
      <c r="N96">
        <v>56.726838000000001</v>
      </c>
      <c r="O96">
        <v>119.733058</v>
      </c>
      <c r="P96">
        <v>100.20869999999999</v>
      </c>
      <c r="Q96">
        <v>13.283317</v>
      </c>
      <c r="R96">
        <v>21.091559</v>
      </c>
      <c r="S96">
        <v>17.902501999999998</v>
      </c>
      <c r="T96">
        <v>0</v>
      </c>
      <c r="U96">
        <v>405.45311400000003</v>
      </c>
      <c r="V96">
        <v>13.796849999999999</v>
      </c>
      <c r="W96">
        <v>43.489607999999997</v>
      </c>
      <c r="X96">
        <v>47.606490999999998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1.2789919999999999</v>
      </c>
      <c r="AE96">
        <v>31.909649000000002</v>
      </c>
      <c r="AF96">
        <v>8.5918069999999993</v>
      </c>
      <c r="AG96">
        <v>19.233098999999999</v>
      </c>
      <c r="AH96">
        <v>21.088363999999999</v>
      </c>
      <c r="AI96">
        <v>0</v>
      </c>
      <c r="AJ96">
        <v>0</v>
      </c>
      <c r="AK96">
        <v>25.432967999999999</v>
      </c>
      <c r="AL96">
        <v>12.938057000000001</v>
      </c>
      <c r="AM96">
        <v>0</v>
      </c>
      <c r="AN96">
        <v>0.59269300000000003</v>
      </c>
      <c r="AO96">
        <v>4.4120869999999996</v>
      </c>
      <c r="AP96">
        <v>6.2013210000000001</v>
      </c>
      <c r="AQ96">
        <v>30.13232</v>
      </c>
      <c r="AR96">
        <v>12.826714000000001</v>
      </c>
      <c r="AS96">
        <v>14.326649</v>
      </c>
      <c r="AT96">
        <v>19.364004000000001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1801.0999490000002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330.698489</v>
      </c>
      <c r="L97">
        <v>364.68869899999999</v>
      </c>
      <c r="M97">
        <v>89.074399999999997</v>
      </c>
      <c r="N97">
        <v>56.726838000000001</v>
      </c>
      <c r="O97">
        <v>119.733058</v>
      </c>
      <c r="P97">
        <v>100.20869999999999</v>
      </c>
      <c r="Q97">
        <v>13.283317</v>
      </c>
      <c r="R97">
        <v>21.091559</v>
      </c>
      <c r="S97">
        <v>17.902501999999998</v>
      </c>
      <c r="T97">
        <v>0</v>
      </c>
      <c r="U97">
        <v>405.45311400000003</v>
      </c>
      <c r="V97">
        <v>13.796849999999999</v>
      </c>
      <c r="W97">
        <v>43.489607999999997</v>
      </c>
      <c r="X97">
        <v>47.606490999999998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1.2789919999999999</v>
      </c>
      <c r="AE97">
        <v>31.909649000000002</v>
      </c>
      <c r="AF97">
        <v>8.5918069999999993</v>
      </c>
      <c r="AG97">
        <v>19.233098999999999</v>
      </c>
      <c r="AH97">
        <v>21.088363999999999</v>
      </c>
      <c r="AI97">
        <v>0</v>
      </c>
      <c r="AJ97">
        <v>0</v>
      </c>
      <c r="AK97">
        <v>25.432967999999999</v>
      </c>
      <c r="AL97">
        <v>12.938057000000001</v>
      </c>
      <c r="AM97">
        <v>0</v>
      </c>
      <c r="AN97">
        <v>0.59269300000000003</v>
      </c>
      <c r="AO97">
        <v>4.4120869999999996</v>
      </c>
      <c r="AP97">
        <v>6.2013210000000001</v>
      </c>
      <c r="AQ97">
        <v>30.13232</v>
      </c>
      <c r="AR97">
        <v>12.826714000000001</v>
      </c>
      <c r="AS97">
        <v>14.326649</v>
      </c>
      <c r="AT97">
        <v>19.364004000000001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1832.082349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330.698489</v>
      </c>
      <c r="L98">
        <v>413.09869900000001</v>
      </c>
      <c r="M98">
        <v>89.074399999999997</v>
      </c>
      <c r="N98">
        <v>56.726838000000001</v>
      </c>
      <c r="O98">
        <v>119.733058</v>
      </c>
      <c r="P98">
        <v>100.20869999999999</v>
      </c>
      <c r="Q98">
        <v>13.283317</v>
      </c>
      <c r="R98">
        <v>21.091559</v>
      </c>
      <c r="S98">
        <v>17.902501999999998</v>
      </c>
      <c r="T98">
        <v>0</v>
      </c>
      <c r="U98">
        <v>405.45311400000003</v>
      </c>
      <c r="V98">
        <v>13.796849999999999</v>
      </c>
      <c r="W98">
        <v>43.489607999999997</v>
      </c>
      <c r="X98">
        <v>47.606490999999998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1.2789919999999999</v>
      </c>
      <c r="AE98">
        <v>31.909649000000002</v>
      </c>
      <c r="AF98">
        <v>8.5918069999999993</v>
      </c>
      <c r="AG98">
        <v>19.233098999999999</v>
      </c>
      <c r="AH98">
        <v>21.088363999999999</v>
      </c>
      <c r="AI98">
        <v>0</v>
      </c>
      <c r="AJ98">
        <v>0</v>
      </c>
      <c r="AK98">
        <v>25.432967999999999</v>
      </c>
      <c r="AL98">
        <v>12.938057000000001</v>
      </c>
      <c r="AM98">
        <v>0</v>
      </c>
      <c r="AN98">
        <v>0.59269300000000003</v>
      </c>
      <c r="AO98">
        <v>4.4120869999999996</v>
      </c>
      <c r="AP98">
        <v>6.2013210000000001</v>
      </c>
      <c r="AQ98">
        <v>30.13232</v>
      </c>
      <c r="AR98">
        <v>12.826714000000001</v>
      </c>
      <c r="AS98">
        <v>14.326649</v>
      </c>
      <c r="AT98">
        <v>19.364004000000001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1880.4923489999999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7.2729639259999956</v>
      </c>
      <c r="L99">
        <f t="shared" si="2"/>
        <v>8.6059379457500054</v>
      </c>
      <c r="M99">
        <f t="shared" si="2"/>
        <v>2.1377856000000044</v>
      </c>
      <c r="N99">
        <f t="shared" si="2"/>
        <v>1.3614425872499982</v>
      </c>
      <c r="O99">
        <f t="shared" si="2"/>
        <v>2.8203837652499963</v>
      </c>
      <c r="P99">
        <f t="shared" si="2"/>
        <v>2.4050087999999992</v>
      </c>
      <c r="Q99">
        <f t="shared" si="2"/>
        <v>0.3053159092499998</v>
      </c>
      <c r="R99">
        <f t="shared" si="2"/>
        <v>0.48125724275000009</v>
      </c>
      <c r="S99">
        <f t="shared" si="2"/>
        <v>0.40470062599999984</v>
      </c>
      <c r="T99">
        <f t="shared" si="2"/>
        <v>0</v>
      </c>
      <c r="U99">
        <f t="shared" si="2"/>
        <v>9.6606846565000115</v>
      </c>
      <c r="V99">
        <f t="shared" si="2"/>
        <v>0.25285614649999966</v>
      </c>
      <c r="W99">
        <f t="shared" si="2"/>
        <v>0.98535951449999881</v>
      </c>
      <c r="X99">
        <f t="shared" si="2"/>
        <v>1.8384238287499959</v>
      </c>
      <c r="Y99">
        <f t="shared" si="2"/>
        <v>0</v>
      </c>
      <c r="Z99">
        <f t="shared" si="2"/>
        <v>8.4718084249999964E-2</v>
      </c>
      <c r="AA99">
        <f t="shared" si="2"/>
        <v>0.21416584024999996</v>
      </c>
      <c r="AB99">
        <f t="shared" si="2"/>
        <v>0.252766084</v>
      </c>
      <c r="AC99">
        <f t="shared" si="2"/>
        <v>7.5026022000000026E-2</v>
      </c>
      <c r="AD99">
        <f t="shared" si="2"/>
        <v>0.19599532</v>
      </c>
      <c r="AE99">
        <f t="shared" si="2"/>
        <v>0.74556011024999991</v>
      </c>
      <c r="AF99">
        <f t="shared" si="2"/>
        <v>0.32863661450000031</v>
      </c>
      <c r="AG99">
        <f t="shared" si="2"/>
        <v>0.59669139000000049</v>
      </c>
      <c r="AH99">
        <f t="shared" si="2"/>
        <v>1.0635870682500004</v>
      </c>
      <c r="AI99">
        <f t="shared" si="2"/>
        <v>0.10145353649999998</v>
      </c>
      <c r="AJ99">
        <f t="shared" si="2"/>
        <v>0</v>
      </c>
      <c r="AK99">
        <f t="shared" si="2"/>
        <v>0.61039123200000089</v>
      </c>
      <c r="AL99">
        <f t="shared" si="2"/>
        <v>0.57911866399999956</v>
      </c>
      <c r="AM99">
        <f t="shared" si="2"/>
        <v>0.14194135174999986</v>
      </c>
      <c r="AN99">
        <f t="shared" si="2"/>
        <v>1.6224971999999973E-2</v>
      </c>
      <c r="AO99">
        <f t="shared" si="2"/>
        <v>0.10475149300000014</v>
      </c>
      <c r="AP99">
        <f t="shared" si="2"/>
        <v>0.16855190550000004</v>
      </c>
      <c r="AQ99">
        <f t="shared" si="2"/>
        <v>0.64412409700000017</v>
      </c>
      <c r="AR99">
        <f t="shared" si="2"/>
        <v>0.48313954650000046</v>
      </c>
      <c r="AS99">
        <f t="shared" si="2"/>
        <v>0.39611361200000061</v>
      </c>
      <c r="AT99">
        <f t="shared" si="2"/>
        <v>0.45208574700000043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0.45970499999999997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46.246868239249991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L2" t="s">
        <v>18</v>
      </c>
      <c r="Q2" t="s">
        <v>38</v>
      </c>
      <c r="S2" t="s">
        <v>40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25</v>
      </c>
      <c r="R69">
        <v>0</v>
      </c>
      <c r="S69">
        <v>25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25</v>
      </c>
      <c r="R70">
        <v>0</v>
      </c>
      <c r="S70">
        <v>25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25</v>
      </c>
      <c r="R71">
        <v>0</v>
      </c>
      <c r="S71">
        <v>25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10</v>
      </c>
      <c r="R72">
        <v>0</v>
      </c>
      <c r="S72">
        <v>21.269469999999998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31.269469999999998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2.6832410000000002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2.6832410000000002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75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75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75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75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75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9.375E-2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2.1250000000000002E-2</v>
      </c>
      <c r="R99">
        <f t="shared" si="2"/>
        <v>0</v>
      </c>
      <c r="S99">
        <f t="shared" si="2"/>
        <v>2.473817775E-2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0.13973817775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45222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525</v>
      </c>
      <c r="AF1" s="150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9" t="s">
        <v>522</v>
      </c>
      <c r="AL1" s="149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209.26</v>
      </c>
      <c r="C3" s="34">
        <v>73.73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116.18</v>
      </c>
      <c r="N3">
        <v>272.31</v>
      </c>
      <c r="O3">
        <v>101.41</v>
      </c>
      <c r="P3">
        <v>2.64</v>
      </c>
      <c r="Q3">
        <v>7.7</v>
      </c>
      <c r="R3" s="93">
        <v>0</v>
      </c>
      <c r="S3" s="93">
        <v>0</v>
      </c>
      <c r="T3" s="93">
        <v>0</v>
      </c>
      <c r="U3">
        <v>2.4700000000000002</v>
      </c>
      <c r="V3">
        <v>0</v>
      </c>
      <c r="W3">
        <v>2.98</v>
      </c>
      <c r="X3">
        <v>27.96</v>
      </c>
      <c r="Y3">
        <v>9.32</v>
      </c>
      <c r="Z3">
        <v>9.32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8.9499999999999993</v>
      </c>
      <c r="AH3">
        <v>25.17</v>
      </c>
      <c r="AI3">
        <v>25.17</v>
      </c>
      <c r="AJ3">
        <v>27.11</v>
      </c>
      <c r="AK3">
        <v>0</v>
      </c>
      <c r="AL3">
        <v>0</v>
      </c>
    </row>
    <row r="4" spans="1:38">
      <c r="A4" t="s">
        <v>46</v>
      </c>
      <c r="B4" s="34">
        <v>209.26</v>
      </c>
      <c r="C4" s="34">
        <v>73.73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116.18</v>
      </c>
      <c r="N4">
        <v>272.31</v>
      </c>
      <c r="O4">
        <v>101.41</v>
      </c>
      <c r="P4">
        <v>2.64</v>
      </c>
      <c r="Q4">
        <v>7.66</v>
      </c>
      <c r="R4" s="93">
        <v>0</v>
      </c>
      <c r="S4" s="93">
        <v>0</v>
      </c>
      <c r="T4" s="93">
        <v>0</v>
      </c>
      <c r="U4">
        <v>2.4700000000000002</v>
      </c>
      <c r="V4">
        <v>0</v>
      </c>
      <c r="W4">
        <v>2.98</v>
      </c>
      <c r="X4">
        <v>27.92</v>
      </c>
      <c r="Y4">
        <v>9.2899999999999991</v>
      </c>
      <c r="Z4">
        <v>9.31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8.84</v>
      </c>
      <c r="AH4">
        <v>24.67</v>
      </c>
      <c r="AI4">
        <v>24.67</v>
      </c>
      <c r="AJ4">
        <v>27.11</v>
      </c>
      <c r="AK4">
        <v>0</v>
      </c>
      <c r="AL4">
        <v>0</v>
      </c>
    </row>
    <row r="5" spans="1:38">
      <c r="A5" t="s">
        <v>47</v>
      </c>
      <c r="B5" s="34">
        <v>209.26</v>
      </c>
      <c r="C5" s="34">
        <v>73.73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116.18</v>
      </c>
      <c r="N5">
        <v>272.31</v>
      </c>
      <c r="O5">
        <v>101.41</v>
      </c>
      <c r="P5">
        <v>2.64</v>
      </c>
      <c r="Q5">
        <v>7.58</v>
      </c>
      <c r="R5" s="93">
        <v>0</v>
      </c>
      <c r="S5" s="93">
        <v>0</v>
      </c>
      <c r="T5" s="93">
        <v>0</v>
      </c>
      <c r="U5">
        <v>2.4700000000000002</v>
      </c>
      <c r="V5">
        <v>0</v>
      </c>
      <c r="W5">
        <v>2.98</v>
      </c>
      <c r="X5">
        <v>27.18</v>
      </c>
      <c r="Y5">
        <v>9.06</v>
      </c>
      <c r="Z5">
        <v>9.06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8.74</v>
      </c>
      <c r="AH5">
        <v>24.01</v>
      </c>
      <c r="AI5">
        <v>24.01</v>
      </c>
      <c r="AJ5">
        <v>27.11</v>
      </c>
      <c r="AK5">
        <v>0</v>
      </c>
      <c r="AL5">
        <v>0</v>
      </c>
    </row>
    <row r="6" spans="1:38">
      <c r="A6" t="s">
        <v>48</v>
      </c>
      <c r="B6" s="34">
        <v>209.26</v>
      </c>
      <c r="C6" s="34">
        <v>73.73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116.18</v>
      </c>
      <c r="N6">
        <v>272.31</v>
      </c>
      <c r="O6">
        <v>101.41</v>
      </c>
      <c r="P6">
        <v>2.64</v>
      </c>
      <c r="Q6">
        <v>5.84</v>
      </c>
      <c r="R6" s="93">
        <v>0</v>
      </c>
      <c r="S6" s="93">
        <v>0</v>
      </c>
      <c r="T6" s="93">
        <v>0</v>
      </c>
      <c r="U6">
        <v>2.4700000000000002</v>
      </c>
      <c r="V6">
        <v>0</v>
      </c>
      <c r="W6">
        <v>2.98</v>
      </c>
      <c r="X6">
        <v>25.92</v>
      </c>
      <c r="Y6">
        <v>8.6300000000000008</v>
      </c>
      <c r="Z6">
        <v>8.64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8.68</v>
      </c>
      <c r="AH6">
        <v>23.67</v>
      </c>
      <c r="AI6">
        <v>23.67</v>
      </c>
      <c r="AJ6">
        <v>27.11</v>
      </c>
      <c r="AK6">
        <v>0</v>
      </c>
      <c r="AL6">
        <v>0</v>
      </c>
    </row>
    <row r="7" spans="1:38">
      <c r="A7" t="s">
        <v>49</v>
      </c>
      <c r="B7" s="34">
        <v>209.26</v>
      </c>
      <c r="C7" s="34">
        <v>73.73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72.03</v>
      </c>
      <c r="N7">
        <v>272.31</v>
      </c>
      <c r="O7">
        <v>101.41</v>
      </c>
      <c r="P7">
        <v>2.73</v>
      </c>
      <c r="Q7">
        <v>5.84</v>
      </c>
      <c r="R7" s="93">
        <v>0</v>
      </c>
      <c r="S7" s="93">
        <v>0</v>
      </c>
      <c r="T7" s="93">
        <v>0</v>
      </c>
      <c r="U7">
        <v>2.31</v>
      </c>
      <c r="V7">
        <v>0</v>
      </c>
      <c r="W7">
        <v>2.98</v>
      </c>
      <c r="X7">
        <v>24.41</v>
      </c>
      <c r="Y7">
        <v>8.1199999999999992</v>
      </c>
      <c r="Z7">
        <v>8.14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8.6199999999999992</v>
      </c>
      <c r="AH7">
        <v>23.34</v>
      </c>
      <c r="AI7">
        <v>23.34</v>
      </c>
      <c r="AJ7">
        <v>27.11</v>
      </c>
      <c r="AK7">
        <v>0</v>
      </c>
      <c r="AL7">
        <v>0</v>
      </c>
    </row>
    <row r="8" spans="1:38">
      <c r="A8" t="s">
        <v>50</v>
      </c>
      <c r="B8" s="34">
        <v>209.26</v>
      </c>
      <c r="C8" s="34">
        <v>73.73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72.03</v>
      </c>
      <c r="N8">
        <v>272.31</v>
      </c>
      <c r="O8">
        <v>101.41</v>
      </c>
      <c r="P8">
        <v>2.73</v>
      </c>
      <c r="Q8">
        <v>5.84</v>
      </c>
      <c r="R8" s="93">
        <v>0</v>
      </c>
      <c r="S8" s="93">
        <v>0</v>
      </c>
      <c r="T8" s="93">
        <v>0</v>
      </c>
      <c r="U8">
        <v>2.31</v>
      </c>
      <c r="V8">
        <v>0</v>
      </c>
      <c r="W8">
        <v>2.98</v>
      </c>
      <c r="X8">
        <v>22.94</v>
      </c>
      <c r="Y8">
        <v>7.64</v>
      </c>
      <c r="Z8">
        <v>7.65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8.51</v>
      </c>
      <c r="AH8">
        <v>23.17</v>
      </c>
      <c r="AI8">
        <v>23.17</v>
      </c>
      <c r="AJ8">
        <v>27.11</v>
      </c>
      <c r="AK8">
        <v>0</v>
      </c>
      <c r="AL8">
        <v>0</v>
      </c>
    </row>
    <row r="9" spans="1:38">
      <c r="A9" t="s">
        <v>51</v>
      </c>
      <c r="B9" s="34">
        <v>209.26</v>
      </c>
      <c r="C9" s="34">
        <v>64.56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72.03</v>
      </c>
      <c r="N9">
        <v>272.31</v>
      </c>
      <c r="O9">
        <v>101.41</v>
      </c>
      <c r="P9">
        <v>2.73</v>
      </c>
      <c r="Q9">
        <v>5.84</v>
      </c>
      <c r="R9" s="93">
        <v>0</v>
      </c>
      <c r="S9" s="93">
        <v>0</v>
      </c>
      <c r="T9" s="93">
        <v>0</v>
      </c>
      <c r="U9">
        <v>2.31</v>
      </c>
      <c r="V9">
        <v>0</v>
      </c>
      <c r="W9">
        <v>2.98</v>
      </c>
      <c r="X9">
        <v>22.21</v>
      </c>
      <c r="Y9">
        <v>7.41</v>
      </c>
      <c r="Z9">
        <v>7.4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8.6199999999999992</v>
      </c>
      <c r="AH9">
        <v>22.84</v>
      </c>
      <c r="AI9">
        <v>22.84</v>
      </c>
      <c r="AJ9">
        <v>27.11</v>
      </c>
      <c r="AK9">
        <v>0</v>
      </c>
      <c r="AL9">
        <v>0</v>
      </c>
    </row>
    <row r="10" spans="1:38">
      <c r="A10" t="s">
        <v>52</v>
      </c>
      <c r="B10" s="34">
        <v>209.26</v>
      </c>
      <c r="C10" s="34">
        <v>64.56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72.03</v>
      </c>
      <c r="N10">
        <v>272.31</v>
      </c>
      <c r="O10">
        <v>101.41</v>
      </c>
      <c r="P10">
        <v>2.73</v>
      </c>
      <c r="Q10">
        <v>5.84</v>
      </c>
      <c r="R10" s="93">
        <v>0</v>
      </c>
      <c r="S10" s="93">
        <v>0</v>
      </c>
      <c r="T10" s="93">
        <v>0</v>
      </c>
      <c r="U10">
        <v>2.31</v>
      </c>
      <c r="V10">
        <v>0</v>
      </c>
      <c r="W10">
        <v>2.98</v>
      </c>
      <c r="X10">
        <v>21.21</v>
      </c>
      <c r="Y10">
        <v>7.06</v>
      </c>
      <c r="Z10">
        <v>7.07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8.49</v>
      </c>
      <c r="AH10">
        <v>22.75</v>
      </c>
      <c r="AI10">
        <v>22.75</v>
      </c>
      <c r="AJ10">
        <v>27.11</v>
      </c>
      <c r="AK10">
        <v>0</v>
      </c>
      <c r="AL10">
        <v>0</v>
      </c>
    </row>
    <row r="11" spans="1:38">
      <c r="A11" t="s">
        <v>53</v>
      </c>
      <c r="B11" s="34">
        <v>182.91</v>
      </c>
      <c r="C11" s="34">
        <v>64.56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72.03</v>
      </c>
      <c r="N11">
        <v>272.31</v>
      </c>
      <c r="O11">
        <v>101.41</v>
      </c>
      <c r="P11">
        <v>2.73</v>
      </c>
      <c r="Q11">
        <v>5.84</v>
      </c>
      <c r="R11" s="93">
        <v>0</v>
      </c>
      <c r="S11" s="93">
        <v>0</v>
      </c>
      <c r="T11" s="93">
        <v>0</v>
      </c>
      <c r="U11">
        <v>2.31</v>
      </c>
      <c r="V11">
        <v>0</v>
      </c>
      <c r="W11">
        <v>2.98</v>
      </c>
      <c r="X11">
        <v>26.63</v>
      </c>
      <c r="Y11">
        <v>8.86</v>
      </c>
      <c r="Z11">
        <v>8.8800000000000008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8.41</v>
      </c>
      <c r="AH11">
        <v>18.510000000000002</v>
      </c>
      <c r="AI11">
        <v>18.510000000000002</v>
      </c>
      <c r="AJ11">
        <v>27.11</v>
      </c>
      <c r="AK11">
        <v>0</v>
      </c>
      <c r="AL11">
        <v>0</v>
      </c>
    </row>
    <row r="12" spans="1:38">
      <c r="A12" t="s">
        <v>54</v>
      </c>
      <c r="B12" s="34">
        <v>182.91</v>
      </c>
      <c r="C12" s="34">
        <v>64.56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72.03</v>
      </c>
      <c r="N12">
        <v>272.31</v>
      </c>
      <c r="O12">
        <v>101.41</v>
      </c>
      <c r="P12">
        <v>2.73</v>
      </c>
      <c r="Q12">
        <v>5.84</v>
      </c>
      <c r="R12" s="93">
        <v>0</v>
      </c>
      <c r="S12" s="93">
        <v>0</v>
      </c>
      <c r="T12" s="93">
        <v>0</v>
      </c>
      <c r="U12">
        <v>2.31</v>
      </c>
      <c r="V12">
        <v>0</v>
      </c>
      <c r="W12">
        <v>2.98</v>
      </c>
      <c r="X12">
        <v>26.26</v>
      </c>
      <c r="Y12">
        <v>8.76</v>
      </c>
      <c r="Z12">
        <v>8.75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8.3800000000000008</v>
      </c>
      <c r="AH12">
        <v>17.670000000000002</v>
      </c>
      <c r="AI12">
        <v>17.670000000000002</v>
      </c>
      <c r="AJ12">
        <v>27.11</v>
      </c>
      <c r="AK12">
        <v>0</v>
      </c>
      <c r="AL12">
        <v>0</v>
      </c>
    </row>
    <row r="13" spans="1:38">
      <c r="A13" t="s">
        <v>55</v>
      </c>
      <c r="B13" s="34">
        <v>182.91</v>
      </c>
      <c r="C13" s="34">
        <v>64.56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72.03</v>
      </c>
      <c r="N13">
        <v>272.31</v>
      </c>
      <c r="O13">
        <v>101.41</v>
      </c>
      <c r="P13">
        <v>2.73</v>
      </c>
      <c r="Q13">
        <v>5.84</v>
      </c>
      <c r="R13" s="93">
        <v>0</v>
      </c>
      <c r="S13" s="93">
        <v>0</v>
      </c>
      <c r="T13" s="93">
        <v>0</v>
      </c>
      <c r="U13">
        <v>2.31</v>
      </c>
      <c r="V13">
        <v>0</v>
      </c>
      <c r="W13">
        <v>2.98</v>
      </c>
      <c r="X13">
        <v>26.01</v>
      </c>
      <c r="Y13">
        <v>8.67</v>
      </c>
      <c r="Z13">
        <v>8.67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8.34</v>
      </c>
      <c r="AH13">
        <v>17.34</v>
      </c>
      <c r="AI13">
        <v>17.34</v>
      </c>
      <c r="AJ13">
        <v>27.11</v>
      </c>
      <c r="AK13">
        <v>0</v>
      </c>
      <c r="AL13">
        <v>0</v>
      </c>
    </row>
    <row r="14" spans="1:38">
      <c r="A14" t="s">
        <v>56</v>
      </c>
      <c r="B14" s="34">
        <v>182.91</v>
      </c>
      <c r="C14" s="34">
        <v>64.56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72.03</v>
      </c>
      <c r="N14">
        <v>272.31</v>
      </c>
      <c r="O14">
        <v>101.41</v>
      </c>
      <c r="P14">
        <v>2.73</v>
      </c>
      <c r="Q14">
        <v>5.84</v>
      </c>
      <c r="R14" s="93">
        <v>0</v>
      </c>
      <c r="S14" s="93">
        <v>0</v>
      </c>
      <c r="T14" s="93">
        <v>0</v>
      </c>
      <c r="U14">
        <v>2.31</v>
      </c>
      <c r="V14">
        <v>0</v>
      </c>
      <c r="W14">
        <v>2.98</v>
      </c>
      <c r="X14">
        <v>25.51</v>
      </c>
      <c r="Y14">
        <v>8.51</v>
      </c>
      <c r="Z14">
        <v>8.5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8.2899999999999991</v>
      </c>
      <c r="AH14">
        <v>17.079999999999998</v>
      </c>
      <c r="AI14">
        <v>17.079999999999998</v>
      </c>
      <c r="AJ14">
        <v>27.11</v>
      </c>
      <c r="AK14">
        <v>0</v>
      </c>
      <c r="AL14">
        <v>0</v>
      </c>
    </row>
    <row r="15" spans="1:38">
      <c r="A15" t="s">
        <v>57</v>
      </c>
      <c r="B15" s="34">
        <v>182.91</v>
      </c>
      <c r="C15" s="34">
        <v>64.56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72.03</v>
      </c>
      <c r="N15">
        <v>272.31</v>
      </c>
      <c r="O15">
        <v>101.41</v>
      </c>
      <c r="P15">
        <v>2.73</v>
      </c>
      <c r="Q15">
        <v>5.84</v>
      </c>
      <c r="R15" s="93">
        <v>0</v>
      </c>
      <c r="S15" s="93">
        <v>0</v>
      </c>
      <c r="T15" s="93">
        <v>0</v>
      </c>
      <c r="U15">
        <v>2.31</v>
      </c>
      <c r="V15">
        <v>0</v>
      </c>
      <c r="W15">
        <v>2.98</v>
      </c>
      <c r="X15">
        <v>24.75</v>
      </c>
      <c r="Y15">
        <v>8.25</v>
      </c>
      <c r="Z15">
        <v>8.25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8.08</v>
      </c>
      <c r="AH15">
        <v>16.84</v>
      </c>
      <c r="AI15">
        <v>16.84</v>
      </c>
      <c r="AJ15">
        <v>26.14</v>
      </c>
      <c r="AK15">
        <v>0</v>
      </c>
      <c r="AL15">
        <v>0</v>
      </c>
    </row>
    <row r="16" spans="1:38">
      <c r="A16" t="s">
        <v>58</v>
      </c>
      <c r="B16" s="34">
        <v>182.91</v>
      </c>
      <c r="C16" s="34">
        <v>64.56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72.03</v>
      </c>
      <c r="N16">
        <v>272.31</v>
      </c>
      <c r="O16">
        <v>101.41</v>
      </c>
      <c r="P16">
        <v>2.73</v>
      </c>
      <c r="Q16">
        <v>5.84</v>
      </c>
      <c r="R16" s="93">
        <v>0</v>
      </c>
      <c r="S16" s="93">
        <v>0</v>
      </c>
      <c r="T16" s="93">
        <v>0</v>
      </c>
      <c r="U16">
        <v>2.31</v>
      </c>
      <c r="V16">
        <v>0</v>
      </c>
      <c r="W16">
        <v>2.98</v>
      </c>
      <c r="X16">
        <v>24.51</v>
      </c>
      <c r="Y16">
        <v>8.17</v>
      </c>
      <c r="Z16">
        <v>8.17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8.01</v>
      </c>
      <c r="AH16">
        <v>16.62</v>
      </c>
      <c r="AI16">
        <v>16.62</v>
      </c>
      <c r="AJ16">
        <v>26.14</v>
      </c>
      <c r="AK16">
        <v>0</v>
      </c>
      <c r="AL16">
        <v>0</v>
      </c>
    </row>
    <row r="17" spans="1:38">
      <c r="A17" t="s">
        <v>59</v>
      </c>
      <c r="B17" s="34">
        <v>182.91</v>
      </c>
      <c r="C17" s="34">
        <v>64.25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72.03</v>
      </c>
      <c r="N17">
        <v>272.31</v>
      </c>
      <c r="O17">
        <v>101.41</v>
      </c>
      <c r="P17">
        <v>2.73</v>
      </c>
      <c r="Q17">
        <v>5.84</v>
      </c>
      <c r="R17" s="93">
        <v>0</v>
      </c>
      <c r="S17" s="93">
        <v>0</v>
      </c>
      <c r="T17" s="93">
        <v>0</v>
      </c>
      <c r="U17">
        <v>2.31</v>
      </c>
      <c r="V17">
        <v>0</v>
      </c>
      <c r="W17">
        <v>2.98</v>
      </c>
      <c r="X17">
        <v>24.26</v>
      </c>
      <c r="Y17">
        <v>8.08</v>
      </c>
      <c r="Z17">
        <v>8.09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7.74</v>
      </c>
      <c r="AH17">
        <v>16.420000000000002</v>
      </c>
      <c r="AI17">
        <v>16.420000000000002</v>
      </c>
      <c r="AJ17">
        <v>26.14</v>
      </c>
      <c r="AK17">
        <v>0</v>
      </c>
      <c r="AL17">
        <v>0</v>
      </c>
    </row>
    <row r="18" spans="1:38">
      <c r="A18" t="s">
        <v>60</v>
      </c>
      <c r="B18" s="34">
        <v>182.91</v>
      </c>
      <c r="C18" s="34">
        <v>64.25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72.03</v>
      </c>
      <c r="N18">
        <v>272.31</v>
      </c>
      <c r="O18">
        <v>101.41</v>
      </c>
      <c r="P18">
        <v>2.73</v>
      </c>
      <c r="Q18">
        <v>5.84</v>
      </c>
      <c r="R18" s="93">
        <v>0</v>
      </c>
      <c r="S18" s="93">
        <v>0</v>
      </c>
      <c r="T18" s="93">
        <v>0</v>
      </c>
      <c r="U18">
        <v>2.31</v>
      </c>
      <c r="V18">
        <v>0</v>
      </c>
      <c r="W18">
        <v>2.98</v>
      </c>
      <c r="X18">
        <v>24.01</v>
      </c>
      <c r="Y18">
        <v>8.01</v>
      </c>
      <c r="Z18">
        <v>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7.51</v>
      </c>
      <c r="AH18">
        <v>16.28</v>
      </c>
      <c r="AI18">
        <v>16.28</v>
      </c>
      <c r="AJ18">
        <v>26.14</v>
      </c>
      <c r="AK18">
        <v>0</v>
      </c>
      <c r="AL18">
        <v>0</v>
      </c>
    </row>
    <row r="19" spans="1:38">
      <c r="A19" t="s">
        <v>61</v>
      </c>
      <c r="B19" s="34">
        <v>182.91</v>
      </c>
      <c r="C19" s="34">
        <v>64.25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87.14</v>
      </c>
      <c r="N19">
        <v>272.31</v>
      </c>
      <c r="O19">
        <v>101.41</v>
      </c>
      <c r="P19">
        <v>2.64</v>
      </c>
      <c r="Q19">
        <v>5.84</v>
      </c>
      <c r="R19" s="93">
        <v>0</v>
      </c>
      <c r="S19" s="93">
        <v>0</v>
      </c>
      <c r="T19" s="93">
        <v>0</v>
      </c>
      <c r="U19">
        <v>2.69</v>
      </c>
      <c r="V19">
        <v>0</v>
      </c>
      <c r="W19">
        <v>2.98</v>
      </c>
      <c r="X19">
        <v>23.76</v>
      </c>
      <c r="Y19">
        <v>7.92</v>
      </c>
      <c r="Z19">
        <v>7.92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16.079999999999998</v>
      </c>
      <c r="AI19">
        <v>16.079999999999998</v>
      </c>
      <c r="AJ19">
        <v>26.14</v>
      </c>
      <c r="AK19">
        <v>0</v>
      </c>
      <c r="AL19">
        <v>0</v>
      </c>
    </row>
    <row r="20" spans="1:38">
      <c r="A20" t="s">
        <v>62</v>
      </c>
      <c r="B20" s="34">
        <v>182.91</v>
      </c>
      <c r="C20" s="34">
        <v>64.25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87.14</v>
      </c>
      <c r="N20">
        <v>272.31</v>
      </c>
      <c r="O20">
        <v>101.41</v>
      </c>
      <c r="P20">
        <v>2.64</v>
      </c>
      <c r="Q20">
        <v>5.84</v>
      </c>
      <c r="R20" s="93">
        <v>0</v>
      </c>
      <c r="S20" s="93">
        <v>0</v>
      </c>
      <c r="T20" s="93">
        <v>0</v>
      </c>
      <c r="U20">
        <v>2.69</v>
      </c>
      <c r="V20">
        <v>0</v>
      </c>
      <c r="W20">
        <v>2.98</v>
      </c>
      <c r="X20">
        <v>23.26</v>
      </c>
      <c r="Y20">
        <v>7.76</v>
      </c>
      <c r="Z20">
        <v>7.75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15.84</v>
      </c>
      <c r="AI20">
        <v>15.84</v>
      </c>
      <c r="AJ20">
        <v>26.14</v>
      </c>
      <c r="AK20">
        <v>0</v>
      </c>
      <c r="AL20">
        <v>0</v>
      </c>
    </row>
    <row r="21" spans="1:38">
      <c r="A21" t="s">
        <v>63</v>
      </c>
      <c r="B21" s="34">
        <v>182.91</v>
      </c>
      <c r="C21" s="34">
        <v>64.56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87.14</v>
      </c>
      <c r="N21">
        <v>272.31</v>
      </c>
      <c r="O21">
        <v>101.41</v>
      </c>
      <c r="P21">
        <v>2.64</v>
      </c>
      <c r="Q21">
        <v>5.84</v>
      </c>
      <c r="R21" s="93">
        <v>0</v>
      </c>
      <c r="S21" s="93">
        <v>0</v>
      </c>
      <c r="T21" s="93">
        <v>0</v>
      </c>
      <c r="U21">
        <v>2.69</v>
      </c>
      <c r="V21">
        <v>0</v>
      </c>
      <c r="W21">
        <v>2.98</v>
      </c>
      <c r="X21">
        <v>23.01</v>
      </c>
      <c r="Y21">
        <v>7.67</v>
      </c>
      <c r="Z21">
        <v>7.67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15.68</v>
      </c>
      <c r="AI21">
        <v>15.68</v>
      </c>
      <c r="AJ21">
        <v>26.14</v>
      </c>
      <c r="AK21">
        <v>0</v>
      </c>
      <c r="AL21">
        <v>0</v>
      </c>
    </row>
    <row r="22" spans="1:38">
      <c r="A22" t="s">
        <v>64</v>
      </c>
      <c r="B22" s="34">
        <v>209.26</v>
      </c>
      <c r="C22" s="34">
        <v>73.73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87.14</v>
      </c>
      <c r="N22">
        <v>272.31</v>
      </c>
      <c r="O22">
        <v>101.41</v>
      </c>
      <c r="P22">
        <v>2.64</v>
      </c>
      <c r="Q22">
        <v>5.84</v>
      </c>
      <c r="R22" s="93">
        <v>0</v>
      </c>
      <c r="S22" s="93">
        <v>0</v>
      </c>
      <c r="T22" s="93">
        <v>0</v>
      </c>
      <c r="U22">
        <v>2.69</v>
      </c>
      <c r="V22">
        <v>0</v>
      </c>
      <c r="W22">
        <v>2.98</v>
      </c>
      <c r="X22">
        <v>22.76</v>
      </c>
      <c r="Y22">
        <v>7.58</v>
      </c>
      <c r="Z22">
        <v>7.59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15.51</v>
      </c>
      <c r="AI22">
        <v>15.51</v>
      </c>
      <c r="AJ22">
        <v>26.14</v>
      </c>
      <c r="AK22">
        <v>0</v>
      </c>
      <c r="AL22">
        <v>0</v>
      </c>
    </row>
    <row r="23" spans="1:38">
      <c r="A23" t="s">
        <v>65</v>
      </c>
      <c r="B23" s="34">
        <v>209.26</v>
      </c>
      <c r="C23" s="34">
        <v>73.73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96.82</v>
      </c>
      <c r="N23">
        <v>272.31</v>
      </c>
      <c r="O23">
        <v>101.41</v>
      </c>
      <c r="P23">
        <v>2.64</v>
      </c>
      <c r="Q23">
        <v>5.84</v>
      </c>
      <c r="R23" s="93">
        <v>0</v>
      </c>
      <c r="S23" s="93">
        <v>0</v>
      </c>
      <c r="T23" s="93">
        <v>0</v>
      </c>
      <c r="U23">
        <v>2.61</v>
      </c>
      <c r="V23">
        <v>0</v>
      </c>
      <c r="W23">
        <v>2.98</v>
      </c>
      <c r="X23">
        <v>22.51</v>
      </c>
      <c r="Y23">
        <v>7.51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15.42</v>
      </c>
      <c r="AI23">
        <v>15.42</v>
      </c>
      <c r="AJ23">
        <v>26.14</v>
      </c>
      <c r="AK23">
        <v>0</v>
      </c>
      <c r="AL23">
        <v>0</v>
      </c>
    </row>
    <row r="24" spans="1:38">
      <c r="A24" t="s">
        <v>66</v>
      </c>
      <c r="B24" s="34">
        <v>209.26</v>
      </c>
      <c r="C24" s="34">
        <v>73.73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96.82</v>
      </c>
      <c r="N24">
        <v>272.31</v>
      </c>
      <c r="O24">
        <v>101.41</v>
      </c>
      <c r="P24">
        <v>2.64</v>
      </c>
      <c r="Q24">
        <v>5.84</v>
      </c>
      <c r="R24" s="93">
        <v>0</v>
      </c>
      <c r="S24" s="93">
        <v>0</v>
      </c>
      <c r="T24" s="93">
        <v>0</v>
      </c>
      <c r="U24">
        <v>2.61</v>
      </c>
      <c r="V24">
        <v>0</v>
      </c>
      <c r="W24">
        <v>2.98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15.35</v>
      </c>
      <c r="AI24">
        <v>15.35</v>
      </c>
      <c r="AJ24">
        <v>26.14</v>
      </c>
      <c r="AK24">
        <v>0</v>
      </c>
      <c r="AL24">
        <v>0</v>
      </c>
    </row>
    <row r="25" spans="1:38">
      <c r="A25" t="s">
        <v>67</v>
      </c>
      <c r="B25" s="34">
        <v>209.26</v>
      </c>
      <c r="C25" s="34">
        <v>73.73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116.18</v>
      </c>
      <c r="N25">
        <v>272.31</v>
      </c>
      <c r="O25">
        <v>101.41</v>
      </c>
      <c r="P25">
        <v>2.64</v>
      </c>
      <c r="Q25">
        <v>5.84</v>
      </c>
      <c r="R25" s="93">
        <v>0</v>
      </c>
      <c r="S25" s="93">
        <v>0</v>
      </c>
      <c r="T25" s="93">
        <v>0</v>
      </c>
      <c r="U25">
        <v>2.61</v>
      </c>
      <c r="V25">
        <v>0</v>
      </c>
      <c r="W25">
        <v>2.98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15.15</v>
      </c>
      <c r="AI25">
        <v>15.15</v>
      </c>
      <c r="AJ25">
        <v>26.14</v>
      </c>
      <c r="AK25">
        <v>0</v>
      </c>
      <c r="AL25">
        <v>0</v>
      </c>
    </row>
    <row r="26" spans="1:38">
      <c r="A26" t="s">
        <v>68</v>
      </c>
      <c r="B26" s="34">
        <v>209.26</v>
      </c>
      <c r="C26" s="34">
        <v>73.73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116.18</v>
      </c>
      <c r="N26">
        <v>272.31</v>
      </c>
      <c r="O26">
        <v>101.41</v>
      </c>
      <c r="P26">
        <v>2.64</v>
      </c>
      <c r="Q26">
        <v>5.84</v>
      </c>
      <c r="R26" s="93">
        <v>0</v>
      </c>
      <c r="S26" s="93">
        <v>0</v>
      </c>
      <c r="T26" s="93">
        <v>0</v>
      </c>
      <c r="U26">
        <v>2.61</v>
      </c>
      <c r="V26">
        <v>0</v>
      </c>
      <c r="W26">
        <v>2.98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14.91</v>
      </c>
      <c r="AI26">
        <v>14.91</v>
      </c>
      <c r="AJ26">
        <v>26.14</v>
      </c>
      <c r="AK26">
        <v>0</v>
      </c>
      <c r="AL26">
        <v>0</v>
      </c>
    </row>
    <row r="27" spans="1:38">
      <c r="A27" t="s">
        <v>69</v>
      </c>
      <c r="B27" s="34">
        <v>209.26</v>
      </c>
      <c r="C27" s="34">
        <v>73.73</v>
      </c>
      <c r="D27" s="93">
        <f t="shared" si="0"/>
        <v>3.5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87.14</v>
      </c>
      <c r="N27">
        <v>272.31</v>
      </c>
      <c r="O27">
        <v>101.41</v>
      </c>
      <c r="P27">
        <v>2.64</v>
      </c>
      <c r="Q27">
        <v>5.84</v>
      </c>
      <c r="R27" s="93">
        <v>0</v>
      </c>
      <c r="S27" s="93">
        <v>3.5</v>
      </c>
      <c r="T27" s="93">
        <v>0</v>
      </c>
      <c r="U27">
        <v>2.61</v>
      </c>
      <c r="V27">
        <v>0</v>
      </c>
      <c r="W27">
        <v>2.98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14.68</v>
      </c>
      <c r="AI27">
        <v>14.68</v>
      </c>
      <c r="AJ27">
        <v>26.14</v>
      </c>
      <c r="AK27">
        <v>0</v>
      </c>
      <c r="AL27">
        <v>0</v>
      </c>
    </row>
    <row r="28" spans="1:38">
      <c r="A28" t="s">
        <v>70</v>
      </c>
      <c r="B28" s="34">
        <v>209.26</v>
      </c>
      <c r="C28" s="34">
        <v>59.21</v>
      </c>
      <c r="D28" s="93">
        <f t="shared" si="0"/>
        <v>10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72.03</v>
      </c>
      <c r="N28">
        <v>272.31</v>
      </c>
      <c r="O28">
        <v>101.41</v>
      </c>
      <c r="P28">
        <v>2.64</v>
      </c>
      <c r="Q28">
        <v>5.84</v>
      </c>
      <c r="R28" s="93">
        <v>0</v>
      </c>
      <c r="S28" s="93">
        <v>10</v>
      </c>
      <c r="T28" s="93">
        <v>0</v>
      </c>
      <c r="U28">
        <v>2.61</v>
      </c>
      <c r="V28">
        <v>0.53542500000000004</v>
      </c>
      <c r="W28">
        <v>2.98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14.67</v>
      </c>
      <c r="AI28">
        <v>14.67</v>
      </c>
      <c r="AJ28">
        <v>26.14</v>
      </c>
      <c r="AK28">
        <v>0</v>
      </c>
      <c r="AL28">
        <v>0</v>
      </c>
    </row>
    <row r="29" spans="1:38">
      <c r="A29" t="s">
        <v>71</v>
      </c>
      <c r="B29" s="34">
        <v>209.26</v>
      </c>
      <c r="C29" s="34">
        <v>50.04</v>
      </c>
      <c r="D29" s="93">
        <f t="shared" si="0"/>
        <v>22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72.03</v>
      </c>
      <c r="N29">
        <v>272.31</v>
      </c>
      <c r="O29">
        <v>101.41</v>
      </c>
      <c r="P29">
        <v>2.64</v>
      </c>
      <c r="Q29">
        <v>5.84</v>
      </c>
      <c r="R29" s="93">
        <v>3</v>
      </c>
      <c r="S29" s="93">
        <v>18</v>
      </c>
      <c r="T29" s="93">
        <v>1</v>
      </c>
      <c r="U29">
        <v>2.61</v>
      </c>
      <c r="V29">
        <v>6.3861600000000003</v>
      </c>
      <c r="W29">
        <v>2.98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7</v>
      </c>
      <c r="AH29">
        <v>14.67</v>
      </c>
      <c r="AI29">
        <v>14.67</v>
      </c>
      <c r="AJ29">
        <v>26.14</v>
      </c>
      <c r="AK29">
        <v>0</v>
      </c>
      <c r="AL29">
        <v>0</v>
      </c>
    </row>
    <row r="30" spans="1:38">
      <c r="A30" t="s">
        <v>72</v>
      </c>
      <c r="B30" s="34">
        <v>209.26</v>
      </c>
      <c r="C30" s="34">
        <v>50.04</v>
      </c>
      <c r="D30" s="93">
        <f t="shared" si="0"/>
        <v>53.29</v>
      </c>
      <c r="E30" s="34">
        <v>0</v>
      </c>
      <c r="F30" s="34"/>
      <c r="G30" s="34"/>
      <c r="H30" s="34"/>
      <c r="I30" s="34"/>
      <c r="J30" s="37">
        <v>0.11</v>
      </c>
      <c r="K30" s="37">
        <v>0.11</v>
      </c>
      <c r="L30" s="37">
        <v>0.11</v>
      </c>
      <c r="M30">
        <v>72.03</v>
      </c>
      <c r="N30">
        <v>272.31</v>
      </c>
      <c r="O30">
        <v>101.41</v>
      </c>
      <c r="P30">
        <v>2.64</v>
      </c>
      <c r="Q30">
        <v>5.84</v>
      </c>
      <c r="R30" s="93">
        <v>15</v>
      </c>
      <c r="S30" s="93">
        <v>30.65</v>
      </c>
      <c r="T30" s="93">
        <v>7.64</v>
      </c>
      <c r="U30">
        <v>2.61</v>
      </c>
      <c r="V30">
        <v>16.354800000000001</v>
      </c>
      <c r="W30">
        <v>2.98</v>
      </c>
      <c r="X30">
        <v>22</v>
      </c>
      <c r="Y30">
        <v>7.34</v>
      </c>
      <c r="Z30">
        <v>7.33</v>
      </c>
      <c r="AA30">
        <v>0.46</v>
      </c>
      <c r="AB30">
        <v>0.09</v>
      </c>
      <c r="AC30">
        <v>0.33</v>
      </c>
      <c r="AD30">
        <v>1.08</v>
      </c>
      <c r="AE30">
        <v>2</v>
      </c>
      <c r="AF30">
        <v>1</v>
      </c>
      <c r="AG30">
        <v>7</v>
      </c>
      <c r="AH30">
        <v>14.67</v>
      </c>
      <c r="AI30">
        <v>14.67</v>
      </c>
      <c r="AJ30">
        <v>26.14</v>
      </c>
      <c r="AK30">
        <v>3.5</v>
      </c>
      <c r="AL30">
        <v>1.5</v>
      </c>
    </row>
    <row r="31" spans="1:38">
      <c r="A31" t="s">
        <v>73</v>
      </c>
      <c r="B31" s="34">
        <v>209.26</v>
      </c>
      <c r="C31" s="34">
        <v>50.04</v>
      </c>
      <c r="D31" s="93">
        <f t="shared" si="0"/>
        <v>79.55</v>
      </c>
      <c r="E31" s="34">
        <v>0</v>
      </c>
      <c r="F31" s="34"/>
      <c r="G31" s="34"/>
      <c r="H31" s="34"/>
      <c r="I31" s="34"/>
      <c r="J31" s="37">
        <v>0.52</v>
      </c>
      <c r="K31" s="37">
        <v>0.52</v>
      </c>
      <c r="L31" s="37">
        <v>0.53</v>
      </c>
      <c r="M31">
        <v>72.03</v>
      </c>
      <c r="N31">
        <v>272.31</v>
      </c>
      <c r="O31">
        <v>101.41</v>
      </c>
      <c r="P31">
        <v>2.64</v>
      </c>
      <c r="Q31">
        <v>4.66</v>
      </c>
      <c r="R31" s="93">
        <v>29.77</v>
      </c>
      <c r="S31" s="93">
        <v>29.78</v>
      </c>
      <c r="T31" s="93">
        <v>20</v>
      </c>
      <c r="U31">
        <v>2.54</v>
      </c>
      <c r="V31">
        <v>25.943774999999999</v>
      </c>
      <c r="W31">
        <v>2.98</v>
      </c>
      <c r="X31">
        <v>22</v>
      </c>
      <c r="Y31">
        <v>7.34</v>
      </c>
      <c r="Z31">
        <v>7.33</v>
      </c>
      <c r="AA31">
        <v>7.28</v>
      </c>
      <c r="AB31">
        <v>1.46</v>
      </c>
      <c r="AC31">
        <v>2.33</v>
      </c>
      <c r="AD31">
        <v>2.5499999999999998</v>
      </c>
      <c r="AE31">
        <v>5</v>
      </c>
      <c r="AF31">
        <v>3</v>
      </c>
      <c r="AG31">
        <v>7</v>
      </c>
      <c r="AH31">
        <v>14.67</v>
      </c>
      <c r="AI31">
        <v>14.67</v>
      </c>
      <c r="AJ31">
        <v>26.14</v>
      </c>
      <c r="AK31">
        <v>7</v>
      </c>
      <c r="AL31">
        <v>3</v>
      </c>
    </row>
    <row r="32" spans="1:38">
      <c r="A32" t="s">
        <v>74</v>
      </c>
      <c r="B32" s="34">
        <v>209.26</v>
      </c>
      <c r="C32" s="34">
        <v>50.04</v>
      </c>
      <c r="D32" s="93">
        <f t="shared" si="0"/>
        <v>80.550000000000011</v>
      </c>
      <c r="E32" s="34">
        <v>0</v>
      </c>
      <c r="F32" s="34"/>
      <c r="G32" s="34"/>
      <c r="H32" s="34"/>
      <c r="I32" s="34"/>
      <c r="J32" s="37">
        <v>1.32</v>
      </c>
      <c r="K32" s="37">
        <v>1.32</v>
      </c>
      <c r="L32" s="37">
        <v>1.35</v>
      </c>
      <c r="M32">
        <v>72.03</v>
      </c>
      <c r="N32">
        <v>272.31</v>
      </c>
      <c r="O32">
        <v>101.41</v>
      </c>
      <c r="P32">
        <v>2.64</v>
      </c>
      <c r="Q32">
        <v>4.66</v>
      </c>
      <c r="R32" s="93">
        <v>26.85</v>
      </c>
      <c r="S32" s="93">
        <v>26.85</v>
      </c>
      <c r="T32" s="93">
        <v>26.85</v>
      </c>
      <c r="U32">
        <v>2.54</v>
      </c>
      <c r="V32">
        <v>35.396459999999998</v>
      </c>
      <c r="W32">
        <v>2.98</v>
      </c>
      <c r="X32">
        <v>22</v>
      </c>
      <c r="Y32">
        <v>7.34</v>
      </c>
      <c r="Z32">
        <v>7.33</v>
      </c>
      <c r="AA32">
        <v>18</v>
      </c>
      <c r="AB32">
        <v>3.6</v>
      </c>
      <c r="AC32">
        <v>5</v>
      </c>
      <c r="AD32">
        <v>4.6900000000000004</v>
      </c>
      <c r="AE32">
        <v>10</v>
      </c>
      <c r="AF32">
        <v>5</v>
      </c>
      <c r="AG32">
        <v>7</v>
      </c>
      <c r="AH32">
        <v>14.67</v>
      </c>
      <c r="AI32">
        <v>14.67</v>
      </c>
      <c r="AJ32">
        <v>26.14</v>
      </c>
      <c r="AK32">
        <v>10.5</v>
      </c>
      <c r="AL32">
        <v>4.5</v>
      </c>
    </row>
    <row r="33" spans="1:38">
      <c r="A33" t="s">
        <v>75</v>
      </c>
      <c r="B33" s="34">
        <v>209.26</v>
      </c>
      <c r="C33" s="34">
        <v>59.21</v>
      </c>
      <c r="D33" s="93">
        <f t="shared" si="0"/>
        <v>82.55</v>
      </c>
      <c r="E33" s="34">
        <v>0</v>
      </c>
      <c r="F33" s="34"/>
      <c r="G33" s="34"/>
      <c r="H33" s="34"/>
      <c r="I33" s="34"/>
      <c r="J33" s="37">
        <v>2.36</v>
      </c>
      <c r="K33" s="37">
        <v>2.36</v>
      </c>
      <c r="L33" s="37">
        <v>2.42</v>
      </c>
      <c r="M33">
        <v>72.03</v>
      </c>
      <c r="N33">
        <v>272.31</v>
      </c>
      <c r="O33">
        <v>101.41</v>
      </c>
      <c r="P33">
        <v>2.64</v>
      </c>
      <c r="Q33">
        <v>4.66</v>
      </c>
      <c r="R33" s="93">
        <v>27.51</v>
      </c>
      <c r="S33" s="93">
        <v>27.52</v>
      </c>
      <c r="T33" s="93">
        <v>27.52</v>
      </c>
      <c r="U33">
        <v>2.54</v>
      </c>
      <c r="V33">
        <v>45.666885000000001</v>
      </c>
      <c r="W33">
        <v>2.98</v>
      </c>
      <c r="X33">
        <v>22</v>
      </c>
      <c r="Y33">
        <v>7.34</v>
      </c>
      <c r="Z33">
        <v>7.33</v>
      </c>
      <c r="AA33">
        <v>32.659999999999997</v>
      </c>
      <c r="AB33">
        <v>6.53</v>
      </c>
      <c r="AC33">
        <v>10.08</v>
      </c>
      <c r="AD33">
        <v>7.47</v>
      </c>
      <c r="AE33">
        <v>16</v>
      </c>
      <c r="AF33">
        <v>8</v>
      </c>
      <c r="AG33">
        <v>7</v>
      </c>
      <c r="AH33">
        <v>14.67</v>
      </c>
      <c r="AI33">
        <v>14.67</v>
      </c>
      <c r="AJ33">
        <v>25.17</v>
      </c>
      <c r="AK33">
        <v>21</v>
      </c>
      <c r="AL33">
        <v>9</v>
      </c>
    </row>
    <row r="34" spans="1:38">
      <c r="A34" t="s">
        <v>76</v>
      </c>
      <c r="B34" s="34">
        <v>209.26</v>
      </c>
      <c r="C34" s="34">
        <v>59.21</v>
      </c>
      <c r="D34" s="93">
        <f t="shared" si="0"/>
        <v>83.050000000000011</v>
      </c>
      <c r="E34" s="34">
        <v>0</v>
      </c>
      <c r="F34" s="34"/>
      <c r="G34" s="34"/>
      <c r="H34" s="34"/>
      <c r="I34" s="34"/>
      <c r="J34" s="37">
        <v>3.47</v>
      </c>
      <c r="K34" s="37">
        <v>3.47</v>
      </c>
      <c r="L34" s="37">
        <v>3.55</v>
      </c>
      <c r="M34">
        <v>72.03</v>
      </c>
      <c r="N34">
        <v>272.31</v>
      </c>
      <c r="O34">
        <v>101.41</v>
      </c>
      <c r="P34">
        <v>2.64</v>
      </c>
      <c r="Q34">
        <v>4.66</v>
      </c>
      <c r="R34" s="93">
        <v>27.69</v>
      </c>
      <c r="S34" s="93">
        <v>27.68</v>
      </c>
      <c r="T34" s="93">
        <v>27.68</v>
      </c>
      <c r="U34">
        <v>2.54</v>
      </c>
      <c r="V34">
        <v>56.657699999999998</v>
      </c>
      <c r="W34">
        <v>2.98</v>
      </c>
      <c r="X34">
        <v>22</v>
      </c>
      <c r="Y34">
        <v>7.34</v>
      </c>
      <c r="Z34">
        <v>7.33</v>
      </c>
      <c r="AA34">
        <v>50.23</v>
      </c>
      <c r="AB34">
        <v>10.050000000000001</v>
      </c>
      <c r="AC34">
        <v>16.579999999999998</v>
      </c>
      <c r="AD34">
        <v>11.72</v>
      </c>
      <c r="AE34">
        <v>23</v>
      </c>
      <c r="AF34">
        <v>12</v>
      </c>
      <c r="AG34">
        <v>7</v>
      </c>
      <c r="AH34">
        <v>14.67</v>
      </c>
      <c r="AI34">
        <v>14.67</v>
      </c>
      <c r="AJ34">
        <v>25.17</v>
      </c>
      <c r="AK34">
        <v>36.4</v>
      </c>
      <c r="AL34">
        <v>15.6</v>
      </c>
    </row>
    <row r="35" spans="1:38">
      <c r="A35" t="s">
        <v>77</v>
      </c>
      <c r="B35" s="34">
        <v>209.26</v>
      </c>
      <c r="C35" s="34">
        <v>59.21</v>
      </c>
      <c r="D35" s="93">
        <f t="shared" si="0"/>
        <v>90.65</v>
      </c>
      <c r="E35" s="34">
        <v>0</v>
      </c>
      <c r="F35" s="34"/>
      <c r="G35" s="34"/>
      <c r="H35" s="34"/>
      <c r="I35" s="34"/>
      <c r="J35" s="37">
        <v>4.6900000000000004</v>
      </c>
      <c r="K35" s="37">
        <v>4.6900000000000004</v>
      </c>
      <c r="L35" s="37">
        <v>4.8</v>
      </c>
      <c r="M35">
        <v>72.03</v>
      </c>
      <c r="N35">
        <v>272.31</v>
      </c>
      <c r="O35">
        <v>101.41</v>
      </c>
      <c r="P35">
        <v>2.64</v>
      </c>
      <c r="Q35">
        <v>4.66</v>
      </c>
      <c r="R35" s="93">
        <v>30.21</v>
      </c>
      <c r="S35" s="93">
        <v>30.22</v>
      </c>
      <c r="T35" s="93">
        <v>30.22</v>
      </c>
      <c r="U35">
        <v>2.54</v>
      </c>
      <c r="V35">
        <v>67.706924999999998</v>
      </c>
      <c r="W35">
        <v>2.98</v>
      </c>
      <c r="X35">
        <v>22</v>
      </c>
      <c r="Y35">
        <v>7.34</v>
      </c>
      <c r="Z35">
        <v>7.33</v>
      </c>
      <c r="AA35">
        <v>69.34</v>
      </c>
      <c r="AB35">
        <v>13.87</v>
      </c>
      <c r="AC35">
        <v>23.66</v>
      </c>
      <c r="AD35">
        <v>15.27</v>
      </c>
      <c r="AE35">
        <v>31</v>
      </c>
      <c r="AF35">
        <v>16</v>
      </c>
      <c r="AG35">
        <v>7</v>
      </c>
      <c r="AH35">
        <v>14.67</v>
      </c>
      <c r="AI35">
        <v>14.67</v>
      </c>
      <c r="AJ35">
        <v>25.17</v>
      </c>
      <c r="AK35">
        <v>58.1</v>
      </c>
      <c r="AL35">
        <v>24.9</v>
      </c>
    </row>
    <row r="36" spans="1:38">
      <c r="A36" t="s">
        <v>78</v>
      </c>
      <c r="B36" s="34">
        <v>209.26</v>
      </c>
      <c r="C36" s="34">
        <v>59.21</v>
      </c>
      <c r="D36" s="93">
        <f t="shared" si="0"/>
        <v>90.65</v>
      </c>
      <c r="E36" s="34">
        <v>0</v>
      </c>
      <c r="F36" s="34"/>
      <c r="G36" s="34"/>
      <c r="H36" s="34"/>
      <c r="I36" s="34"/>
      <c r="J36" s="37">
        <v>5.85</v>
      </c>
      <c r="K36" s="37">
        <v>5.85</v>
      </c>
      <c r="L36" s="37">
        <v>6.01</v>
      </c>
      <c r="M36">
        <v>72.03</v>
      </c>
      <c r="N36">
        <v>272.31</v>
      </c>
      <c r="O36">
        <v>101.41</v>
      </c>
      <c r="P36">
        <v>2.64</v>
      </c>
      <c r="Q36">
        <v>4.66</v>
      </c>
      <c r="R36" s="93">
        <v>30.21</v>
      </c>
      <c r="S36" s="93">
        <v>30.22</v>
      </c>
      <c r="T36" s="93">
        <v>30.22</v>
      </c>
      <c r="U36">
        <v>2.54</v>
      </c>
      <c r="V36">
        <v>77.918940000000006</v>
      </c>
      <c r="W36">
        <v>2.98</v>
      </c>
      <c r="X36">
        <v>22</v>
      </c>
      <c r="Y36">
        <v>7.34</v>
      </c>
      <c r="Z36">
        <v>7.33</v>
      </c>
      <c r="AA36">
        <v>89.8</v>
      </c>
      <c r="AB36">
        <v>17.96</v>
      </c>
      <c r="AC36">
        <v>31.07</v>
      </c>
      <c r="AD36">
        <v>18.989999999999998</v>
      </c>
      <c r="AE36">
        <v>35</v>
      </c>
      <c r="AF36">
        <v>17</v>
      </c>
      <c r="AG36">
        <v>3.34</v>
      </c>
      <c r="AH36">
        <v>14.67</v>
      </c>
      <c r="AI36">
        <v>14.67</v>
      </c>
      <c r="AJ36">
        <v>25.17</v>
      </c>
      <c r="AK36">
        <v>72.8</v>
      </c>
      <c r="AL36">
        <v>31.2</v>
      </c>
    </row>
    <row r="37" spans="1:38">
      <c r="A37" t="s">
        <v>79</v>
      </c>
      <c r="B37" s="34">
        <v>180.21</v>
      </c>
      <c r="C37" s="34">
        <v>49.73</v>
      </c>
      <c r="D37" s="93">
        <f t="shared" si="0"/>
        <v>92.15</v>
      </c>
      <c r="E37" s="34">
        <v>0</v>
      </c>
      <c r="F37" s="34"/>
      <c r="G37" s="34"/>
      <c r="H37" s="34"/>
      <c r="I37" s="34"/>
      <c r="J37" s="37">
        <v>7.01</v>
      </c>
      <c r="K37" s="37">
        <v>7.01</v>
      </c>
      <c r="L37" s="37">
        <v>7.18</v>
      </c>
      <c r="M37">
        <v>67.77</v>
      </c>
      <c r="N37">
        <v>272.31</v>
      </c>
      <c r="O37">
        <v>101.41</v>
      </c>
      <c r="P37">
        <v>2.64</v>
      </c>
      <c r="Q37">
        <v>4.66</v>
      </c>
      <c r="R37" s="93">
        <v>30.71</v>
      </c>
      <c r="S37" s="93">
        <v>30.72</v>
      </c>
      <c r="T37" s="93">
        <v>30.72</v>
      </c>
      <c r="U37">
        <v>2.54</v>
      </c>
      <c r="V37">
        <v>87.215864999999994</v>
      </c>
      <c r="W37">
        <v>3.12</v>
      </c>
      <c r="X37">
        <v>22</v>
      </c>
      <c r="Y37">
        <v>7.34</v>
      </c>
      <c r="Z37">
        <v>7.33</v>
      </c>
      <c r="AA37">
        <v>110.18</v>
      </c>
      <c r="AB37">
        <v>22.04</v>
      </c>
      <c r="AC37">
        <v>38.700000000000003</v>
      </c>
      <c r="AD37">
        <v>22.66</v>
      </c>
      <c r="AE37">
        <v>41</v>
      </c>
      <c r="AF37">
        <v>20</v>
      </c>
      <c r="AG37">
        <v>3.34</v>
      </c>
      <c r="AH37">
        <v>14.67</v>
      </c>
      <c r="AI37">
        <v>14.67</v>
      </c>
      <c r="AJ37">
        <v>25.17</v>
      </c>
      <c r="AK37">
        <v>88.9</v>
      </c>
      <c r="AL37">
        <v>38.1</v>
      </c>
    </row>
    <row r="38" spans="1:38">
      <c r="A38" t="s">
        <v>80</v>
      </c>
      <c r="B38" s="34">
        <v>180.21</v>
      </c>
      <c r="C38" s="34">
        <v>49.73</v>
      </c>
      <c r="D38" s="93">
        <f t="shared" si="0"/>
        <v>92.15</v>
      </c>
      <c r="E38" s="34">
        <v>0</v>
      </c>
      <c r="F38" s="34"/>
      <c r="G38" s="34"/>
      <c r="H38" s="34"/>
      <c r="I38" s="34"/>
      <c r="J38" s="37">
        <v>8.07</v>
      </c>
      <c r="K38" s="37">
        <v>8.07</v>
      </c>
      <c r="L38" s="37">
        <v>8.27</v>
      </c>
      <c r="M38">
        <v>67.77</v>
      </c>
      <c r="N38">
        <v>272.31</v>
      </c>
      <c r="O38">
        <v>101.41</v>
      </c>
      <c r="P38">
        <v>2.64</v>
      </c>
      <c r="Q38">
        <v>4.66</v>
      </c>
      <c r="R38" s="93">
        <v>30.71</v>
      </c>
      <c r="S38" s="93">
        <v>30.72</v>
      </c>
      <c r="T38" s="93">
        <v>30.72</v>
      </c>
      <c r="U38">
        <v>2.54</v>
      </c>
      <c r="V38">
        <v>95.802135000000007</v>
      </c>
      <c r="W38">
        <v>3.12</v>
      </c>
      <c r="X38">
        <v>22</v>
      </c>
      <c r="Y38">
        <v>7.34</v>
      </c>
      <c r="Z38">
        <v>7.33</v>
      </c>
      <c r="AA38">
        <v>130.93</v>
      </c>
      <c r="AB38">
        <v>26.19</v>
      </c>
      <c r="AC38">
        <v>46.21</v>
      </c>
      <c r="AD38">
        <v>26.01</v>
      </c>
      <c r="AE38">
        <v>48</v>
      </c>
      <c r="AF38">
        <v>24</v>
      </c>
      <c r="AG38">
        <v>3.34</v>
      </c>
      <c r="AH38">
        <v>14.67</v>
      </c>
      <c r="AI38">
        <v>14.67</v>
      </c>
      <c r="AJ38">
        <v>25.17</v>
      </c>
      <c r="AK38">
        <v>108.5</v>
      </c>
      <c r="AL38">
        <v>46.5</v>
      </c>
    </row>
    <row r="39" spans="1:38">
      <c r="A39" t="s">
        <v>81</v>
      </c>
      <c r="B39" s="34">
        <v>180.21</v>
      </c>
      <c r="C39" s="34">
        <v>49.73</v>
      </c>
      <c r="D39" s="93">
        <f t="shared" si="0"/>
        <v>92.15</v>
      </c>
      <c r="E39" s="34">
        <v>0</v>
      </c>
      <c r="F39" s="34"/>
      <c r="G39" s="34"/>
      <c r="H39" s="34"/>
      <c r="I39" s="34"/>
      <c r="J39" s="37">
        <v>9.0299999999999994</v>
      </c>
      <c r="K39" s="37">
        <v>9.0299999999999994</v>
      </c>
      <c r="L39" s="37">
        <v>9.26</v>
      </c>
      <c r="M39">
        <v>67.77</v>
      </c>
      <c r="N39">
        <v>272.31</v>
      </c>
      <c r="O39">
        <v>101.41</v>
      </c>
      <c r="P39">
        <v>2.57</v>
      </c>
      <c r="Q39">
        <v>5.79</v>
      </c>
      <c r="R39" s="93">
        <v>30.71</v>
      </c>
      <c r="S39" s="93">
        <v>30.72</v>
      </c>
      <c r="T39" s="93">
        <v>30.72</v>
      </c>
      <c r="U39">
        <v>2.39</v>
      </c>
      <c r="V39">
        <v>96.444644999999994</v>
      </c>
      <c r="W39">
        <v>3.07</v>
      </c>
      <c r="X39">
        <v>22</v>
      </c>
      <c r="Y39">
        <v>7.34</v>
      </c>
      <c r="Z39">
        <v>7.33</v>
      </c>
      <c r="AA39">
        <v>149.97999999999999</v>
      </c>
      <c r="AB39">
        <v>30</v>
      </c>
      <c r="AC39">
        <v>53.12</v>
      </c>
      <c r="AD39">
        <v>29.02</v>
      </c>
      <c r="AE39">
        <v>57</v>
      </c>
      <c r="AF39">
        <v>28</v>
      </c>
      <c r="AG39">
        <v>3.34</v>
      </c>
      <c r="AH39">
        <v>14.67</v>
      </c>
      <c r="AI39">
        <v>14.67</v>
      </c>
      <c r="AJ39">
        <v>26.14</v>
      </c>
      <c r="AK39">
        <v>122.5</v>
      </c>
      <c r="AL39">
        <v>52.5</v>
      </c>
    </row>
    <row r="40" spans="1:38">
      <c r="A40" t="s">
        <v>82</v>
      </c>
      <c r="B40" s="34">
        <v>209.26</v>
      </c>
      <c r="C40" s="34">
        <v>49.73</v>
      </c>
      <c r="D40" s="93">
        <f t="shared" si="0"/>
        <v>92.449999999999989</v>
      </c>
      <c r="E40" s="34">
        <v>0</v>
      </c>
      <c r="F40" s="34"/>
      <c r="G40" s="34"/>
      <c r="H40" s="34"/>
      <c r="I40" s="34"/>
      <c r="J40" s="37">
        <v>9.2200000000000006</v>
      </c>
      <c r="K40" s="37">
        <v>9.2200000000000006</v>
      </c>
      <c r="L40" s="37">
        <v>9.44</v>
      </c>
      <c r="M40">
        <v>67.77</v>
      </c>
      <c r="N40">
        <v>272.31</v>
      </c>
      <c r="O40">
        <v>101.41</v>
      </c>
      <c r="P40">
        <v>2.57</v>
      </c>
      <c r="Q40">
        <v>5.79</v>
      </c>
      <c r="R40" s="93">
        <v>30.81</v>
      </c>
      <c r="S40" s="93">
        <v>30.82</v>
      </c>
      <c r="T40" s="93">
        <v>30.82</v>
      </c>
      <c r="U40">
        <v>2.39</v>
      </c>
      <c r="V40">
        <v>104.154765</v>
      </c>
      <c r="W40">
        <v>3.07</v>
      </c>
      <c r="X40">
        <v>22</v>
      </c>
      <c r="Y40">
        <v>7.34</v>
      </c>
      <c r="Z40">
        <v>7.33</v>
      </c>
      <c r="AA40">
        <v>167.9</v>
      </c>
      <c r="AB40">
        <v>33.58</v>
      </c>
      <c r="AC40">
        <v>59.5</v>
      </c>
      <c r="AD40">
        <v>31.75</v>
      </c>
      <c r="AE40">
        <v>61</v>
      </c>
      <c r="AF40">
        <v>30</v>
      </c>
      <c r="AG40">
        <v>3.34</v>
      </c>
      <c r="AH40">
        <v>14.67</v>
      </c>
      <c r="AI40">
        <v>14.67</v>
      </c>
      <c r="AJ40">
        <v>26.14</v>
      </c>
      <c r="AK40">
        <v>137.19999999999999</v>
      </c>
      <c r="AL40">
        <v>58.8</v>
      </c>
    </row>
    <row r="41" spans="1:38">
      <c r="A41" t="s">
        <v>83</v>
      </c>
      <c r="B41" s="34">
        <v>209.26</v>
      </c>
      <c r="C41" s="34">
        <v>49.73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9.41</v>
      </c>
      <c r="K41" s="37">
        <v>9.41</v>
      </c>
      <c r="L41" s="37">
        <v>9.65</v>
      </c>
      <c r="M41">
        <v>67.77</v>
      </c>
      <c r="N41">
        <v>272.31</v>
      </c>
      <c r="O41">
        <v>101.41</v>
      </c>
      <c r="P41">
        <v>2.57</v>
      </c>
      <c r="Q41">
        <v>5.01</v>
      </c>
      <c r="R41" s="93">
        <v>32</v>
      </c>
      <c r="S41" s="93">
        <v>32</v>
      </c>
      <c r="T41" s="93">
        <v>32</v>
      </c>
      <c r="U41">
        <v>2.39</v>
      </c>
      <c r="V41">
        <v>111.261315</v>
      </c>
      <c r="W41">
        <v>3.07</v>
      </c>
      <c r="X41">
        <v>11</v>
      </c>
      <c r="Y41">
        <v>3.66</v>
      </c>
      <c r="Z41">
        <v>3.67</v>
      </c>
      <c r="AA41">
        <v>184.33</v>
      </c>
      <c r="AB41">
        <v>36.869999999999997</v>
      </c>
      <c r="AC41">
        <v>65.62</v>
      </c>
      <c r="AD41">
        <v>34.19</v>
      </c>
      <c r="AE41">
        <v>67</v>
      </c>
      <c r="AF41">
        <v>34</v>
      </c>
      <c r="AG41">
        <v>3.34</v>
      </c>
      <c r="AH41">
        <v>14.67</v>
      </c>
      <c r="AI41">
        <v>14.67</v>
      </c>
      <c r="AJ41">
        <v>27.11</v>
      </c>
      <c r="AK41">
        <v>147</v>
      </c>
      <c r="AL41">
        <v>63</v>
      </c>
    </row>
    <row r="42" spans="1:38">
      <c r="A42" t="s">
        <v>84</v>
      </c>
      <c r="B42" s="34">
        <v>209.26</v>
      </c>
      <c r="C42" s="34">
        <v>49.73</v>
      </c>
      <c r="D42" s="93">
        <f t="shared" si="0"/>
        <v>96</v>
      </c>
      <c r="E42" s="34">
        <v>0</v>
      </c>
      <c r="F42" s="34"/>
      <c r="G42" s="34"/>
      <c r="H42" s="34"/>
      <c r="I42" s="34"/>
      <c r="J42" s="37">
        <v>9.41</v>
      </c>
      <c r="K42" s="37">
        <v>9.41</v>
      </c>
      <c r="L42" s="37">
        <v>9.65</v>
      </c>
      <c r="M42">
        <v>67.77</v>
      </c>
      <c r="N42">
        <v>272.31</v>
      </c>
      <c r="O42">
        <v>101.41</v>
      </c>
      <c r="P42">
        <v>2.57</v>
      </c>
      <c r="Q42">
        <v>5.01</v>
      </c>
      <c r="R42" s="93">
        <v>32</v>
      </c>
      <c r="S42" s="93">
        <v>32</v>
      </c>
      <c r="T42" s="93">
        <v>32</v>
      </c>
      <c r="U42">
        <v>2.39</v>
      </c>
      <c r="V42">
        <v>117.28728</v>
      </c>
      <c r="W42">
        <v>3.07</v>
      </c>
      <c r="X42">
        <v>11</v>
      </c>
      <c r="Y42">
        <v>3.66</v>
      </c>
      <c r="Z42">
        <v>3.67</v>
      </c>
      <c r="AA42">
        <v>199.27</v>
      </c>
      <c r="AB42">
        <v>39.85</v>
      </c>
      <c r="AC42">
        <v>70.95</v>
      </c>
      <c r="AD42">
        <v>36.33</v>
      </c>
      <c r="AE42">
        <v>71</v>
      </c>
      <c r="AF42">
        <v>36</v>
      </c>
      <c r="AG42">
        <v>3.34</v>
      </c>
      <c r="AH42">
        <v>14.67</v>
      </c>
      <c r="AI42">
        <v>14.67</v>
      </c>
      <c r="AJ42">
        <v>27.11</v>
      </c>
      <c r="AK42">
        <v>161</v>
      </c>
      <c r="AL42">
        <v>69</v>
      </c>
    </row>
    <row r="43" spans="1:38">
      <c r="A43" t="s">
        <v>85</v>
      </c>
      <c r="B43" s="34">
        <v>209.26</v>
      </c>
      <c r="C43" s="34">
        <v>50.04</v>
      </c>
      <c r="D43" s="93">
        <f t="shared" si="0"/>
        <v>96</v>
      </c>
      <c r="E43" s="34">
        <v>0</v>
      </c>
      <c r="F43" s="34"/>
      <c r="G43" s="34"/>
      <c r="H43" s="34"/>
      <c r="I43" s="34"/>
      <c r="J43" s="37">
        <v>9.6</v>
      </c>
      <c r="K43" s="37">
        <v>9.6</v>
      </c>
      <c r="L43" s="37">
        <v>9.84</v>
      </c>
      <c r="M43">
        <v>67.77</v>
      </c>
      <c r="N43">
        <v>272.31</v>
      </c>
      <c r="O43">
        <v>101.41</v>
      </c>
      <c r="P43">
        <v>2.57</v>
      </c>
      <c r="Q43">
        <v>5.01</v>
      </c>
      <c r="R43" s="93">
        <v>32</v>
      </c>
      <c r="S43" s="93">
        <v>32</v>
      </c>
      <c r="T43" s="93">
        <v>32</v>
      </c>
      <c r="U43">
        <v>2.39</v>
      </c>
      <c r="V43">
        <v>123.0504</v>
      </c>
      <c r="W43">
        <v>3.07</v>
      </c>
      <c r="X43">
        <v>11</v>
      </c>
      <c r="Y43">
        <v>3.66</v>
      </c>
      <c r="Z43">
        <v>3.67</v>
      </c>
      <c r="AA43">
        <v>212.97</v>
      </c>
      <c r="AB43">
        <v>42.59</v>
      </c>
      <c r="AC43">
        <v>75.88</v>
      </c>
      <c r="AD43">
        <v>38.19</v>
      </c>
      <c r="AE43">
        <v>74</v>
      </c>
      <c r="AF43">
        <v>37</v>
      </c>
      <c r="AG43">
        <v>3.34</v>
      </c>
      <c r="AH43">
        <v>14.67</v>
      </c>
      <c r="AI43">
        <v>14.67</v>
      </c>
      <c r="AJ43">
        <v>26.14</v>
      </c>
      <c r="AK43">
        <v>171.5</v>
      </c>
      <c r="AL43">
        <v>73.5</v>
      </c>
    </row>
    <row r="44" spans="1:38">
      <c r="A44" t="s">
        <v>86</v>
      </c>
      <c r="B44" s="34">
        <v>209.26</v>
      </c>
      <c r="C44" s="34">
        <v>50.04</v>
      </c>
      <c r="D44" s="93">
        <f t="shared" si="0"/>
        <v>96</v>
      </c>
      <c r="E44" s="34">
        <v>0</v>
      </c>
      <c r="F44" s="34"/>
      <c r="G44" s="34"/>
      <c r="H44" s="34"/>
      <c r="I44" s="34"/>
      <c r="J44" s="37">
        <v>9.6</v>
      </c>
      <c r="K44" s="37">
        <v>9.6</v>
      </c>
      <c r="L44" s="37">
        <v>9.84</v>
      </c>
      <c r="M44">
        <v>67.77</v>
      </c>
      <c r="N44">
        <v>272.31</v>
      </c>
      <c r="O44">
        <v>101.41</v>
      </c>
      <c r="P44">
        <v>2.57</v>
      </c>
      <c r="Q44">
        <v>5.01</v>
      </c>
      <c r="R44" s="93">
        <v>32</v>
      </c>
      <c r="S44" s="93">
        <v>32</v>
      </c>
      <c r="T44" s="93">
        <v>32</v>
      </c>
      <c r="U44">
        <v>2.39</v>
      </c>
      <c r="V44">
        <v>127.849755</v>
      </c>
      <c r="W44">
        <v>3.07</v>
      </c>
      <c r="X44">
        <v>11</v>
      </c>
      <c r="Y44">
        <v>3.66</v>
      </c>
      <c r="Z44">
        <v>3.67</v>
      </c>
      <c r="AA44">
        <v>224.86</v>
      </c>
      <c r="AB44">
        <v>44.97</v>
      </c>
      <c r="AC44">
        <v>78.88</v>
      </c>
      <c r="AD44">
        <v>39.799999999999997</v>
      </c>
      <c r="AE44">
        <v>79</v>
      </c>
      <c r="AF44">
        <v>39</v>
      </c>
      <c r="AG44">
        <v>3.34</v>
      </c>
      <c r="AH44">
        <v>8.15</v>
      </c>
      <c r="AI44">
        <v>8.15</v>
      </c>
      <c r="AJ44">
        <v>26.14</v>
      </c>
      <c r="AK44">
        <v>179.9</v>
      </c>
      <c r="AL44">
        <v>77.099999999999994</v>
      </c>
    </row>
    <row r="45" spans="1:38">
      <c r="A45" t="s">
        <v>87</v>
      </c>
      <c r="B45" s="34">
        <v>209.26</v>
      </c>
      <c r="C45" s="34">
        <v>50.04</v>
      </c>
      <c r="D45" s="93">
        <f t="shared" si="0"/>
        <v>96</v>
      </c>
      <c r="E45" s="34">
        <v>0</v>
      </c>
      <c r="F45" s="34"/>
      <c r="G45" s="34"/>
      <c r="H45" s="34"/>
      <c r="I45" s="34"/>
      <c r="J45" s="37">
        <v>9.6</v>
      </c>
      <c r="K45" s="37">
        <v>9.6</v>
      </c>
      <c r="L45" s="37">
        <v>9.84</v>
      </c>
      <c r="M45">
        <v>67.77</v>
      </c>
      <c r="N45">
        <v>272.31</v>
      </c>
      <c r="O45">
        <v>101.41</v>
      </c>
      <c r="P45">
        <v>2.57</v>
      </c>
      <c r="Q45">
        <v>5.01</v>
      </c>
      <c r="R45" s="93">
        <v>32</v>
      </c>
      <c r="S45" s="93">
        <v>32</v>
      </c>
      <c r="T45" s="93">
        <v>32</v>
      </c>
      <c r="U45">
        <v>2.39</v>
      </c>
      <c r="V45">
        <v>128.180745</v>
      </c>
      <c r="W45">
        <v>3.07</v>
      </c>
      <c r="X45">
        <v>11</v>
      </c>
      <c r="Y45">
        <v>3.66</v>
      </c>
      <c r="Z45">
        <v>3.67</v>
      </c>
      <c r="AA45">
        <v>234.59</v>
      </c>
      <c r="AB45">
        <v>46.92</v>
      </c>
      <c r="AC45">
        <v>81.96</v>
      </c>
      <c r="AD45">
        <v>40.25</v>
      </c>
      <c r="AE45">
        <v>83</v>
      </c>
      <c r="AF45">
        <v>41</v>
      </c>
      <c r="AG45">
        <v>3.34</v>
      </c>
      <c r="AH45">
        <v>8.15</v>
      </c>
      <c r="AI45">
        <v>8.15</v>
      </c>
      <c r="AJ45">
        <v>26.14</v>
      </c>
      <c r="AK45">
        <v>189</v>
      </c>
      <c r="AL45">
        <v>81</v>
      </c>
    </row>
    <row r="46" spans="1:38">
      <c r="A46" t="s">
        <v>88</v>
      </c>
      <c r="B46" s="34">
        <v>209.26</v>
      </c>
      <c r="C46" s="34">
        <v>50.04</v>
      </c>
      <c r="D46" s="93">
        <f t="shared" si="0"/>
        <v>95.9</v>
      </c>
      <c r="E46" s="34">
        <v>0</v>
      </c>
      <c r="F46" s="34"/>
      <c r="G46" s="34"/>
      <c r="H46" s="34"/>
      <c r="I46" s="34"/>
      <c r="J46" s="37">
        <v>10.89</v>
      </c>
      <c r="K46" s="37">
        <v>10.89</v>
      </c>
      <c r="L46" s="37">
        <v>9.84</v>
      </c>
      <c r="M46">
        <v>67.77</v>
      </c>
      <c r="N46">
        <v>272.31</v>
      </c>
      <c r="O46">
        <v>101.41</v>
      </c>
      <c r="P46">
        <v>2.57</v>
      </c>
      <c r="Q46">
        <v>5.01</v>
      </c>
      <c r="R46" s="93">
        <v>31.96</v>
      </c>
      <c r="S46" s="93">
        <v>31.97</v>
      </c>
      <c r="T46" s="93">
        <v>31.97</v>
      </c>
      <c r="U46">
        <v>2.39</v>
      </c>
      <c r="V46">
        <v>131.880045</v>
      </c>
      <c r="W46">
        <v>3.07</v>
      </c>
      <c r="X46">
        <v>11</v>
      </c>
      <c r="Y46">
        <v>3.66</v>
      </c>
      <c r="Z46">
        <v>3.67</v>
      </c>
      <c r="AA46">
        <v>238.58</v>
      </c>
      <c r="AB46">
        <v>47.71</v>
      </c>
      <c r="AC46">
        <v>84.56</v>
      </c>
      <c r="AD46">
        <v>42</v>
      </c>
      <c r="AE46">
        <v>83</v>
      </c>
      <c r="AF46">
        <v>41</v>
      </c>
      <c r="AG46">
        <v>3.34</v>
      </c>
      <c r="AH46">
        <v>8.17</v>
      </c>
      <c r="AI46">
        <v>8.17</v>
      </c>
      <c r="AJ46">
        <v>26.14</v>
      </c>
      <c r="AK46">
        <v>189</v>
      </c>
      <c r="AL46">
        <v>81</v>
      </c>
    </row>
    <row r="47" spans="1:38">
      <c r="A47" t="s">
        <v>89</v>
      </c>
      <c r="B47" s="34">
        <v>209.26</v>
      </c>
      <c r="C47" s="34">
        <v>50.04</v>
      </c>
      <c r="D47" s="93">
        <f t="shared" si="0"/>
        <v>95.9</v>
      </c>
      <c r="E47" s="34">
        <v>0</v>
      </c>
      <c r="F47" s="34"/>
      <c r="G47" s="34"/>
      <c r="H47" s="34"/>
      <c r="I47" s="34"/>
      <c r="J47" s="37">
        <v>10.89</v>
      </c>
      <c r="K47" s="37">
        <v>10.89</v>
      </c>
      <c r="L47" s="37">
        <v>11.16</v>
      </c>
      <c r="M47">
        <v>67.77</v>
      </c>
      <c r="N47">
        <v>272.31</v>
      </c>
      <c r="O47">
        <v>101.41</v>
      </c>
      <c r="P47">
        <v>2.57</v>
      </c>
      <c r="Q47">
        <v>5.01</v>
      </c>
      <c r="R47" s="93">
        <v>31.96</v>
      </c>
      <c r="S47" s="93">
        <v>31.97</v>
      </c>
      <c r="T47" s="93">
        <v>31.97</v>
      </c>
      <c r="U47">
        <v>2.54</v>
      </c>
      <c r="V47">
        <v>134.88816</v>
      </c>
      <c r="W47">
        <v>3.07</v>
      </c>
      <c r="X47">
        <v>11</v>
      </c>
      <c r="Y47">
        <v>3.66</v>
      </c>
      <c r="Z47">
        <v>3.67</v>
      </c>
      <c r="AA47">
        <v>238.58</v>
      </c>
      <c r="AB47">
        <v>47.71</v>
      </c>
      <c r="AC47">
        <v>86.72</v>
      </c>
      <c r="AD47">
        <v>43</v>
      </c>
      <c r="AE47">
        <v>82</v>
      </c>
      <c r="AF47">
        <v>41</v>
      </c>
      <c r="AG47">
        <v>3.34</v>
      </c>
      <c r="AH47">
        <v>8.07</v>
      </c>
      <c r="AI47">
        <v>8.07</v>
      </c>
      <c r="AJ47">
        <v>25.17</v>
      </c>
      <c r="AK47">
        <v>189</v>
      </c>
      <c r="AL47">
        <v>81</v>
      </c>
    </row>
    <row r="48" spans="1:38">
      <c r="A48" t="s">
        <v>90</v>
      </c>
      <c r="B48" s="34">
        <v>209.26</v>
      </c>
      <c r="C48" s="34">
        <v>50.04</v>
      </c>
      <c r="D48" s="93">
        <f t="shared" si="0"/>
        <v>95.9</v>
      </c>
      <c r="E48" s="34">
        <v>0</v>
      </c>
      <c r="F48" s="34"/>
      <c r="G48" s="34"/>
      <c r="H48" s="34"/>
      <c r="I48" s="34"/>
      <c r="J48" s="37">
        <v>10.89</v>
      </c>
      <c r="K48" s="37">
        <v>10.89</v>
      </c>
      <c r="L48" s="37">
        <v>11.16</v>
      </c>
      <c r="M48">
        <v>67.77</v>
      </c>
      <c r="N48">
        <v>272.31</v>
      </c>
      <c r="O48">
        <v>101.41</v>
      </c>
      <c r="P48">
        <v>2.57</v>
      </c>
      <c r="Q48">
        <v>6.01</v>
      </c>
      <c r="R48" s="93">
        <v>31.96</v>
      </c>
      <c r="S48" s="93">
        <v>31.97</v>
      </c>
      <c r="T48" s="93">
        <v>31.97</v>
      </c>
      <c r="U48">
        <v>2.54</v>
      </c>
      <c r="V48">
        <v>137.33164500000001</v>
      </c>
      <c r="W48">
        <v>3.07</v>
      </c>
      <c r="X48">
        <v>11</v>
      </c>
      <c r="Y48">
        <v>3.66</v>
      </c>
      <c r="Z48">
        <v>3.67</v>
      </c>
      <c r="AA48">
        <v>238.58</v>
      </c>
      <c r="AB48">
        <v>47.71</v>
      </c>
      <c r="AC48">
        <v>88.62</v>
      </c>
      <c r="AD48">
        <v>44.47</v>
      </c>
      <c r="AE48">
        <v>82</v>
      </c>
      <c r="AF48">
        <v>41</v>
      </c>
      <c r="AG48">
        <v>3.34</v>
      </c>
      <c r="AH48">
        <v>8.0299999999999994</v>
      </c>
      <c r="AI48">
        <v>8.0299999999999994</v>
      </c>
      <c r="AJ48">
        <v>25.17</v>
      </c>
      <c r="AK48">
        <v>189</v>
      </c>
      <c r="AL48">
        <v>81</v>
      </c>
    </row>
    <row r="49" spans="1:38">
      <c r="A49" t="s">
        <v>91</v>
      </c>
      <c r="B49" s="34">
        <v>209.26</v>
      </c>
      <c r="C49" s="34">
        <v>50.04</v>
      </c>
      <c r="D49" s="93">
        <f t="shared" si="0"/>
        <v>95.9</v>
      </c>
      <c r="E49" s="34">
        <v>0</v>
      </c>
      <c r="F49" s="34"/>
      <c r="G49" s="34"/>
      <c r="H49" s="34"/>
      <c r="I49" s="34"/>
      <c r="J49" s="37">
        <v>10.89</v>
      </c>
      <c r="K49" s="37">
        <v>10.89</v>
      </c>
      <c r="L49" s="37">
        <v>11.16</v>
      </c>
      <c r="M49">
        <v>67.77</v>
      </c>
      <c r="N49">
        <v>272.31</v>
      </c>
      <c r="O49">
        <v>101.41</v>
      </c>
      <c r="P49">
        <v>2.57</v>
      </c>
      <c r="Q49">
        <v>6.61</v>
      </c>
      <c r="R49" s="93">
        <v>31.96</v>
      </c>
      <c r="S49" s="93">
        <v>31.97</v>
      </c>
      <c r="T49" s="93">
        <v>31.97</v>
      </c>
      <c r="U49">
        <v>2.54</v>
      </c>
      <c r="V49">
        <v>139.13262</v>
      </c>
      <c r="W49">
        <v>3.07</v>
      </c>
      <c r="X49">
        <v>11</v>
      </c>
      <c r="Y49">
        <v>3.66</v>
      </c>
      <c r="Z49">
        <v>3.67</v>
      </c>
      <c r="AA49">
        <v>238.58</v>
      </c>
      <c r="AB49">
        <v>47.71</v>
      </c>
      <c r="AC49">
        <v>89.69</v>
      </c>
      <c r="AD49">
        <v>45.5</v>
      </c>
      <c r="AE49">
        <v>81</v>
      </c>
      <c r="AF49">
        <v>40</v>
      </c>
      <c r="AG49">
        <v>3.34</v>
      </c>
      <c r="AH49">
        <v>8</v>
      </c>
      <c r="AI49">
        <v>8</v>
      </c>
      <c r="AJ49">
        <v>25.17</v>
      </c>
      <c r="AK49">
        <v>189</v>
      </c>
      <c r="AL49">
        <v>81</v>
      </c>
    </row>
    <row r="50" spans="1:38">
      <c r="A50" t="s">
        <v>92</v>
      </c>
      <c r="B50" s="34">
        <v>209.26</v>
      </c>
      <c r="C50" s="34">
        <v>50.04</v>
      </c>
      <c r="D50" s="93">
        <f t="shared" si="0"/>
        <v>95.9</v>
      </c>
      <c r="E50" s="34">
        <v>0</v>
      </c>
      <c r="F50" s="34"/>
      <c r="G50" s="34"/>
      <c r="H50" s="34"/>
      <c r="I50" s="34"/>
      <c r="J50" s="37">
        <v>10.89</v>
      </c>
      <c r="K50" s="37">
        <v>10.89</v>
      </c>
      <c r="L50" s="37">
        <v>11.16</v>
      </c>
      <c r="M50">
        <v>67.77</v>
      </c>
      <c r="N50">
        <v>272.31</v>
      </c>
      <c r="O50">
        <v>101.41</v>
      </c>
      <c r="P50">
        <v>2.57</v>
      </c>
      <c r="Q50">
        <v>6.61</v>
      </c>
      <c r="R50" s="93">
        <v>31.96</v>
      </c>
      <c r="S50" s="93">
        <v>31.97</v>
      </c>
      <c r="T50" s="93">
        <v>31.97</v>
      </c>
      <c r="U50">
        <v>2.54</v>
      </c>
      <c r="V50">
        <v>140.13532499999999</v>
      </c>
      <c r="W50">
        <v>3.07</v>
      </c>
      <c r="X50">
        <v>11</v>
      </c>
      <c r="Y50">
        <v>3.66</v>
      </c>
      <c r="Z50">
        <v>3.67</v>
      </c>
      <c r="AA50">
        <v>238.58</v>
      </c>
      <c r="AB50">
        <v>47.71</v>
      </c>
      <c r="AC50">
        <v>90.27</v>
      </c>
      <c r="AD50">
        <v>45.5</v>
      </c>
      <c r="AE50">
        <v>80</v>
      </c>
      <c r="AF50">
        <v>40</v>
      </c>
      <c r="AG50">
        <v>3.34</v>
      </c>
      <c r="AH50">
        <v>7.97</v>
      </c>
      <c r="AI50">
        <v>7.97</v>
      </c>
      <c r="AJ50">
        <v>25.17</v>
      </c>
      <c r="AK50">
        <v>189</v>
      </c>
      <c r="AL50">
        <v>81</v>
      </c>
    </row>
    <row r="51" spans="1:38">
      <c r="A51" t="s">
        <v>93</v>
      </c>
      <c r="B51" s="34">
        <v>189.89</v>
      </c>
      <c r="C51" s="34">
        <v>50.04</v>
      </c>
      <c r="D51" s="93">
        <f t="shared" si="0"/>
        <v>95.9</v>
      </c>
      <c r="E51" s="34">
        <v>0</v>
      </c>
      <c r="F51" s="34"/>
      <c r="G51" s="34"/>
      <c r="H51" s="34"/>
      <c r="I51" s="34"/>
      <c r="J51" s="37">
        <v>10.89</v>
      </c>
      <c r="K51" s="37">
        <v>10.89</v>
      </c>
      <c r="L51" s="37">
        <v>11.16</v>
      </c>
      <c r="M51">
        <v>67.77</v>
      </c>
      <c r="N51">
        <v>272.31</v>
      </c>
      <c r="O51">
        <v>101.41</v>
      </c>
      <c r="P51">
        <v>2.64</v>
      </c>
      <c r="Q51">
        <v>6.61</v>
      </c>
      <c r="R51" s="93">
        <v>31.96</v>
      </c>
      <c r="S51" s="93">
        <v>31.97</v>
      </c>
      <c r="T51" s="93">
        <v>31.97</v>
      </c>
      <c r="U51">
        <v>2.61</v>
      </c>
      <c r="V51">
        <v>143.62045499999999</v>
      </c>
      <c r="W51">
        <v>3.07</v>
      </c>
      <c r="X51">
        <v>11</v>
      </c>
      <c r="Y51">
        <v>3.66</v>
      </c>
      <c r="Z51">
        <v>3.67</v>
      </c>
      <c r="AA51">
        <v>238.58</v>
      </c>
      <c r="AB51">
        <v>47.71</v>
      </c>
      <c r="AC51">
        <v>90.67</v>
      </c>
      <c r="AD51">
        <v>46</v>
      </c>
      <c r="AE51">
        <v>80</v>
      </c>
      <c r="AF51">
        <v>40</v>
      </c>
      <c r="AG51">
        <v>3.34</v>
      </c>
      <c r="AH51">
        <v>7.46</v>
      </c>
      <c r="AI51">
        <v>7.46</v>
      </c>
      <c r="AJ51">
        <v>25.17</v>
      </c>
      <c r="AK51">
        <v>189</v>
      </c>
      <c r="AL51">
        <v>81</v>
      </c>
    </row>
    <row r="52" spans="1:38">
      <c r="A52" t="s">
        <v>94</v>
      </c>
      <c r="B52" s="34">
        <v>189.89</v>
      </c>
      <c r="C52" s="34">
        <v>50.04</v>
      </c>
      <c r="D52" s="93">
        <f t="shared" si="0"/>
        <v>95.9</v>
      </c>
      <c r="E52" s="34">
        <v>0</v>
      </c>
      <c r="F52" s="34"/>
      <c r="G52" s="34"/>
      <c r="H52" s="34"/>
      <c r="I52" s="34"/>
      <c r="J52" s="37">
        <v>10.89</v>
      </c>
      <c r="K52" s="37">
        <v>10.89</v>
      </c>
      <c r="L52" s="37">
        <v>11.16</v>
      </c>
      <c r="M52">
        <v>67.77</v>
      </c>
      <c r="N52">
        <v>272.31</v>
      </c>
      <c r="O52">
        <v>101.41</v>
      </c>
      <c r="P52">
        <v>2.64</v>
      </c>
      <c r="Q52">
        <v>6.61</v>
      </c>
      <c r="R52" s="93">
        <v>31.96</v>
      </c>
      <c r="S52" s="93">
        <v>31.97</v>
      </c>
      <c r="T52" s="93">
        <v>31.97</v>
      </c>
      <c r="U52">
        <v>2.61</v>
      </c>
      <c r="V52">
        <v>142.32570000000001</v>
      </c>
      <c r="W52">
        <v>3.07</v>
      </c>
      <c r="X52">
        <v>11</v>
      </c>
      <c r="Y52">
        <v>3.66</v>
      </c>
      <c r="Z52">
        <v>3.67</v>
      </c>
      <c r="AA52">
        <v>238.58</v>
      </c>
      <c r="AB52">
        <v>47.71</v>
      </c>
      <c r="AC52">
        <v>90.34</v>
      </c>
      <c r="AD52">
        <v>46</v>
      </c>
      <c r="AE52">
        <v>81</v>
      </c>
      <c r="AF52">
        <v>40</v>
      </c>
      <c r="AG52">
        <v>3.34</v>
      </c>
      <c r="AH52">
        <v>7.23</v>
      </c>
      <c r="AI52">
        <v>7.23</v>
      </c>
      <c r="AJ52">
        <v>26.14</v>
      </c>
      <c r="AK52">
        <v>189</v>
      </c>
      <c r="AL52">
        <v>81</v>
      </c>
    </row>
    <row r="53" spans="1:38">
      <c r="A53" t="s">
        <v>95</v>
      </c>
      <c r="B53" s="34">
        <v>163.55000000000001</v>
      </c>
      <c r="C53" s="34">
        <v>50.04</v>
      </c>
      <c r="D53" s="93">
        <f t="shared" si="0"/>
        <v>95.9</v>
      </c>
      <c r="E53" s="34">
        <v>0</v>
      </c>
      <c r="F53" s="34"/>
      <c r="G53" s="34"/>
      <c r="H53" s="34"/>
      <c r="I53" s="34"/>
      <c r="J53" s="37">
        <v>10.89</v>
      </c>
      <c r="K53" s="37">
        <v>10.89</v>
      </c>
      <c r="L53" s="37">
        <v>11.16</v>
      </c>
      <c r="M53">
        <v>67.77</v>
      </c>
      <c r="N53">
        <v>272.31</v>
      </c>
      <c r="O53">
        <v>101.41</v>
      </c>
      <c r="P53">
        <v>2.64</v>
      </c>
      <c r="Q53">
        <v>7.41</v>
      </c>
      <c r="R53" s="93">
        <v>31.96</v>
      </c>
      <c r="S53" s="93">
        <v>31.97</v>
      </c>
      <c r="T53" s="93">
        <v>31.97</v>
      </c>
      <c r="U53">
        <v>2.61</v>
      </c>
      <c r="V53">
        <v>140.48578499999999</v>
      </c>
      <c r="W53">
        <v>3.07</v>
      </c>
      <c r="X53">
        <v>11</v>
      </c>
      <c r="Y53">
        <v>3.66</v>
      </c>
      <c r="Z53">
        <v>3.67</v>
      </c>
      <c r="AA53">
        <v>238.58</v>
      </c>
      <c r="AB53">
        <v>47.71</v>
      </c>
      <c r="AC53">
        <v>90.55</v>
      </c>
      <c r="AD53">
        <v>46</v>
      </c>
      <c r="AE53">
        <v>81</v>
      </c>
      <c r="AF53">
        <v>41</v>
      </c>
      <c r="AG53">
        <v>3.34</v>
      </c>
      <c r="AH53">
        <v>6.97</v>
      </c>
      <c r="AI53">
        <v>6.97</v>
      </c>
      <c r="AJ53">
        <v>26.14</v>
      </c>
      <c r="AK53">
        <v>189</v>
      </c>
      <c r="AL53">
        <v>81</v>
      </c>
    </row>
    <row r="54" spans="1:38">
      <c r="A54" t="s">
        <v>96</v>
      </c>
      <c r="B54" s="34">
        <v>153.87</v>
      </c>
      <c r="C54" s="34">
        <v>50.04</v>
      </c>
      <c r="D54" s="93">
        <f t="shared" si="0"/>
        <v>95.9</v>
      </c>
      <c r="E54" s="34">
        <v>0</v>
      </c>
      <c r="F54" s="34"/>
      <c r="G54" s="34"/>
      <c r="H54" s="34"/>
      <c r="I54" s="34"/>
      <c r="J54" s="37">
        <v>10.89</v>
      </c>
      <c r="K54" s="37">
        <v>10.89</v>
      </c>
      <c r="L54" s="37">
        <v>11.16</v>
      </c>
      <c r="M54">
        <v>67.77</v>
      </c>
      <c r="N54">
        <v>272.31</v>
      </c>
      <c r="O54">
        <v>101.41</v>
      </c>
      <c r="P54">
        <v>2.64</v>
      </c>
      <c r="Q54">
        <v>7.41</v>
      </c>
      <c r="R54" s="93">
        <v>31.96</v>
      </c>
      <c r="S54" s="93">
        <v>31.97</v>
      </c>
      <c r="T54" s="93">
        <v>31.97</v>
      </c>
      <c r="U54">
        <v>2.61</v>
      </c>
      <c r="V54">
        <v>136.65993</v>
      </c>
      <c r="W54">
        <v>3.07</v>
      </c>
      <c r="X54">
        <v>11</v>
      </c>
      <c r="Y54">
        <v>3.66</v>
      </c>
      <c r="Z54">
        <v>3.67</v>
      </c>
      <c r="AA54">
        <v>238.58</v>
      </c>
      <c r="AB54">
        <v>47.71</v>
      </c>
      <c r="AC54">
        <v>89.89</v>
      </c>
      <c r="AD54">
        <v>46</v>
      </c>
      <c r="AE54">
        <v>83</v>
      </c>
      <c r="AF54">
        <v>41</v>
      </c>
      <c r="AG54">
        <v>3.34</v>
      </c>
      <c r="AH54">
        <v>6.96</v>
      </c>
      <c r="AI54">
        <v>6.96</v>
      </c>
      <c r="AJ54">
        <v>26.14</v>
      </c>
      <c r="AK54">
        <v>189</v>
      </c>
      <c r="AL54">
        <v>81</v>
      </c>
    </row>
    <row r="55" spans="1:38">
      <c r="A55" t="s">
        <v>97</v>
      </c>
      <c r="B55" s="34">
        <v>153.87</v>
      </c>
      <c r="C55" s="34">
        <v>50.04</v>
      </c>
      <c r="D55" s="93">
        <f t="shared" si="0"/>
        <v>95.9</v>
      </c>
      <c r="E55" s="34">
        <v>0</v>
      </c>
      <c r="F55" s="34"/>
      <c r="G55" s="34"/>
      <c r="H55" s="34"/>
      <c r="I55" s="34"/>
      <c r="J55" s="37">
        <v>10.89</v>
      </c>
      <c r="K55" s="37">
        <v>10.89</v>
      </c>
      <c r="L55" s="37">
        <v>11.16</v>
      </c>
      <c r="M55">
        <v>67.77</v>
      </c>
      <c r="N55">
        <v>272.31</v>
      </c>
      <c r="O55">
        <v>101.41</v>
      </c>
      <c r="P55">
        <v>2.64</v>
      </c>
      <c r="Q55">
        <v>7.41</v>
      </c>
      <c r="R55" s="93">
        <v>31.96</v>
      </c>
      <c r="S55" s="93">
        <v>31.97</v>
      </c>
      <c r="T55" s="93">
        <v>31.97</v>
      </c>
      <c r="U55">
        <v>2.69</v>
      </c>
      <c r="V55">
        <v>132.42520500000001</v>
      </c>
      <c r="W55">
        <v>3.07</v>
      </c>
      <c r="X55">
        <v>11</v>
      </c>
      <c r="Y55">
        <v>3.66</v>
      </c>
      <c r="Z55">
        <v>3.67</v>
      </c>
      <c r="AA55">
        <v>238.58</v>
      </c>
      <c r="AB55">
        <v>47.71</v>
      </c>
      <c r="AC55">
        <v>88.86</v>
      </c>
      <c r="AD55">
        <v>45.5</v>
      </c>
      <c r="AE55">
        <v>84</v>
      </c>
      <c r="AF55">
        <v>42</v>
      </c>
      <c r="AG55">
        <v>3.34</v>
      </c>
      <c r="AH55">
        <v>6.98</v>
      </c>
      <c r="AI55">
        <v>6.98</v>
      </c>
      <c r="AJ55">
        <v>26.14</v>
      </c>
      <c r="AK55">
        <v>189</v>
      </c>
      <c r="AL55">
        <v>81</v>
      </c>
    </row>
    <row r="56" spans="1:38">
      <c r="A56" t="s">
        <v>98</v>
      </c>
      <c r="B56" s="34">
        <v>153.87</v>
      </c>
      <c r="C56" s="34">
        <v>50.04</v>
      </c>
      <c r="D56" s="93">
        <f t="shared" si="0"/>
        <v>95.9</v>
      </c>
      <c r="E56" s="34">
        <v>0</v>
      </c>
      <c r="F56" s="34"/>
      <c r="G56" s="34"/>
      <c r="H56" s="34"/>
      <c r="I56" s="34"/>
      <c r="J56" s="37">
        <v>10.89</v>
      </c>
      <c r="K56" s="37">
        <v>10.89</v>
      </c>
      <c r="L56" s="37">
        <v>11.16</v>
      </c>
      <c r="M56">
        <v>67.77</v>
      </c>
      <c r="N56">
        <v>272.31</v>
      </c>
      <c r="O56">
        <v>101.41</v>
      </c>
      <c r="P56">
        <v>2.64</v>
      </c>
      <c r="Q56">
        <v>7.41</v>
      </c>
      <c r="R56" s="93">
        <v>31.96</v>
      </c>
      <c r="S56" s="93">
        <v>31.97</v>
      </c>
      <c r="T56" s="93">
        <v>31.97</v>
      </c>
      <c r="U56">
        <v>2.69</v>
      </c>
      <c r="V56">
        <v>127.60638</v>
      </c>
      <c r="W56">
        <v>3.07</v>
      </c>
      <c r="X56">
        <v>11</v>
      </c>
      <c r="Y56">
        <v>3.66</v>
      </c>
      <c r="Z56">
        <v>3.67</v>
      </c>
      <c r="AA56">
        <v>238.58</v>
      </c>
      <c r="AB56">
        <v>47.71</v>
      </c>
      <c r="AC56">
        <v>87.34</v>
      </c>
      <c r="AD56">
        <v>45.5</v>
      </c>
      <c r="AE56">
        <v>87</v>
      </c>
      <c r="AF56">
        <v>43</v>
      </c>
      <c r="AG56">
        <v>3.34</v>
      </c>
      <c r="AH56">
        <v>6.98</v>
      </c>
      <c r="AI56">
        <v>6.98</v>
      </c>
      <c r="AJ56">
        <v>27.11</v>
      </c>
      <c r="AK56">
        <v>189</v>
      </c>
      <c r="AL56">
        <v>81</v>
      </c>
    </row>
    <row r="57" spans="1:38">
      <c r="A57" t="s">
        <v>99</v>
      </c>
      <c r="B57" s="34">
        <v>153.87</v>
      </c>
      <c r="C57" s="34">
        <v>50.04</v>
      </c>
      <c r="D57" s="93">
        <f t="shared" si="0"/>
        <v>96.899999999999991</v>
      </c>
      <c r="E57" s="34">
        <v>0</v>
      </c>
      <c r="F57" s="34"/>
      <c r="G57" s="34"/>
      <c r="H57" s="34"/>
      <c r="I57" s="34"/>
      <c r="J57" s="37">
        <v>10.89</v>
      </c>
      <c r="K57" s="37">
        <v>10.89</v>
      </c>
      <c r="L57" s="37">
        <v>11.16</v>
      </c>
      <c r="M57">
        <v>67.77</v>
      </c>
      <c r="N57">
        <v>272.31</v>
      </c>
      <c r="O57">
        <v>72.36</v>
      </c>
      <c r="P57">
        <v>2.64</v>
      </c>
      <c r="Q57">
        <v>16.149999999999999</v>
      </c>
      <c r="R57" s="93">
        <v>32.299999999999997</v>
      </c>
      <c r="S57" s="93">
        <v>32.299999999999997</v>
      </c>
      <c r="T57" s="93">
        <v>32.299999999999997</v>
      </c>
      <c r="U57">
        <v>2.69</v>
      </c>
      <c r="V57">
        <v>123.08934000000001</v>
      </c>
      <c r="W57">
        <v>3.07</v>
      </c>
      <c r="X57">
        <v>11</v>
      </c>
      <c r="Y57">
        <v>3.66</v>
      </c>
      <c r="Z57">
        <v>3.67</v>
      </c>
      <c r="AA57">
        <v>238.58</v>
      </c>
      <c r="AB57">
        <v>47.71</v>
      </c>
      <c r="AC57">
        <v>85.31</v>
      </c>
      <c r="AD57">
        <v>44.5</v>
      </c>
      <c r="AE57">
        <v>87</v>
      </c>
      <c r="AF57">
        <v>44</v>
      </c>
      <c r="AG57">
        <v>3.34</v>
      </c>
      <c r="AH57">
        <v>6.98</v>
      </c>
      <c r="AI57">
        <v>6.98</v>
      </c>
      <c r="AJ57">
        <v>27.11</v>
      </c>
      <c r="AK57">
        <v>189</v>
      </c>
      <c r="AL57">
        <v>81</v>
      </c>
    </row>
    <row r="58" spans="1:38">
      <c r="A58" t="s">
        <v>100</v>
      </c>
      <c r="B58" s="34">
        <v>153.87</v>
      </c>
      <c r="C58" s="34">
        <v>50.04</v>
      </c>
      <c r="D58" s="93">
        <f t="shared" si="0"/>
        <v>96.899999999999991</v>
      </c>
      <c r="E58" s="34">
        <v>0</v>
      </c>
      <c r="F58" s="34"/>
      <c r="G58" s="34"/>
      <c r="H58" s="34"/>
      <c r="I58" s="34"/>
      <c r="J58" s="37">
        <v>10.89</v>
      </c>
      <c r="K58" s="37">
        <v>10.89</v>
      </c>
      <c r="L58" s="37">
        <v>11.16</v>
      </c>
      <c r="M58">
        <v>67.77</v>
      </c>
      <c r="N58">
        <v>272.31</v>
      </c>
      <c r="O58">
        <v>48.41</v>
      </c>
      <c r="P58">
        <v>2.64</v>
      </c>
      <c r="Q58">
        <v>15.27</v>
      </c>
      <c r="R58" s="93">
        <v>32.299999999999997</v>
      </c>
      <c r="S58" s="93">
        <v>32.299999999999997</v>
      </c>
      <c r="T58" s="93">
        <v>32.299999999999997</v>
      </c>
      <c r="U58">
        <v>2.69</v>
      </c>
      <c r="V58">
        <v>116.615565</v>
      </c>
      <c r="W58">
        <v>3.07</v>
      </c>
      <c r="X58">
        <v>11</v>
      </c>
      <c r="Y58">
        <v>3.66</v>
      </c>
      <c r="Z58">
        <v>3.67</v>
      </c>
      <c r="AA58">
        <v>238.58</v>
      </c>
      <c r="AB58">
        <v>47.71</v>
      </c>
      <c r="AC58">
        <v>83.97</v>
      </c>
      <c r="AD58">
        <v>42.5</v>
      </c>
      <c r="AE58">
        <v>83</v>
      </c>
      <c r="AF58">
        <v>41</v>
      </c>
      <c r="AG58">
        <v>3.34</v>
      </c>
      <c r="AH58">
        <v>6.98</v>
      </c>
      <c r="AI58">
        <v>6.98</v>
      </c>
      <c r="AJ58">
        <v>27.11</v>
      </c>
      <c r="AK58">
        <v>189</v>
      </c>
      <c r="AL58">
        <v>81</v>
      </c>
    </row>
    <row r="59" spans="1:38">
      <c r="A59" t="s">
        <v>101</v>
      </c>
      <c r="B59" s="34">
        <v>153.87</v>
      </c>
      <c r="C59" s="34">
        <v>50.04</v>
      </c>
      <c r="D59" s="93">
        <f t="shared" si="0"/>
        <v>96.899999999999991</v>
      </c>
      <c r="E59" s="34">
        <v>0</v>
      </c>
      <c r="F59" s="34"/>
      <c r="G59" s="34"/>
      <c r="H59" s="34"/>
      <c r="I59" s="34"/>
      <c r="J59" s="37">
        <v>10.86</v>
      </c>
      <c r="K59" s="37">
        <v>10.86</v>
      </c>
      <c r="L59" s="37">
        <v>11.13</v>
      </c>
      <c r="M59">
        <v>67.77</v>
      </c>
      <c r="N59">
        <v>272.31</v>
      </c>
      <c r="O59">
        <v>48.41</v>
      </c>
      <c r="P59">
        <v>2.73</v>
      </c>
      <c r="Q59">
        <v>11.74</v>
      </c>
      <c r="R59" s="93">
        <v>32.299999999999997</v>
      </c>
      <c r="S59" s="93">
        <v>32.299999999999997</v>
      </c>
      <c r="T59" s="93">
        <v>32.299999999999997</v>
      </c>
      <c r="U59">
        <v>2.69</v>
      </c>
      <c r="V59">
        <v>110.579865</v>
      </c>
      <c r="W59">
        <v>3.07</v>
      </c>
      <c r="X59">
        <v>11</v>
      </c>
      <c r="Y59">
        <v>3.66</v>
      </c>
      <c r="Z59">
        <v>3.67</v>
      </c>
      <c r="AA59">
        <v>237.91</v>
      </c>
      <c r="AB59">
        <v>47.58</v>
      </c>
      <c r="AC59">
        <v>81.849999999999994</v>
      </c>
      <c r="AD59">
        <v>41.5</v>
      </c>
      <c r="AE59">
        <v>75</v>
      </c>
      <c r="AF59">
        <v>37</v>
      </c>
      <c r="AG59">
        <v>3.34</v>
      </c>
      <c r="AH59">
        <v>6.92</v>
      </c>
      <c r="AI59">
        <v>6.92</v>
      </c>
      <c r="AJ59">
        <v>27.11</v>
      </c>
      <c r="AK59">
        <v>179.9</v>
      </c>
      <c r="AL59">
        <v>77.099999999999994</v>
      </c>
    </row>
    <row r="60" spans="1:38">
      <c r="A60" t="s">
        <v>102</v>
      </c>
      <c r="B60" s="34">
        <v>209.26</v>
      </c>
      <c r="C60" s="34">
        <v>50.04</v>
      </c>
      <c r="D60" s="93">
        <f t="shared" si="0"/>
        <v>97.4</v>
      </c>
      <c r="E60" s="34">
        <v>0</v>
      </c>
      <c r="F60" s="34"/>
      <c r="G60" s="34"/>
      <c r="H60" s="34"/>
      <c r="I60" s="34"/>
      <c r="J60" s="37">
        <v>10.7</v>
      </c>
      <c r="K60" s="37">
        <v>10.7</v>
      </c>
      <c r="L60" s="37">
        <v>10.96</v>
      </c>
      <c r="M60">
        <v>67.77</v>
      </c>
      <c r="N60">
        <v>272.31</v>
      </c>
      <c r="O60">
        <v>77.459999999999994</v>
      </c>
      <c r="P60">
        <v>2.73</v>
      </c>
      <c r="Q60">
        <v>10.68</v>
      </c>
      <c r="R60" s="93">
        <v>32.46</v>
      </c>
      <c r="S60" s="93">
        <v>32.47</v>
      </c>
      <c r="T60" s="93">
        <v>32.47</v>
      </c>
      <c r="U60">
        <v>2.69</v>
      </c>
      <c r="V60">
        <v>103.88218500000001</v>
      </c>
      <c r="W60">
        <v>3.07</v>
      </c>
      <c r="X60">
        <v>11</v>
      </c>
      <c r="Y60">
        <v>3.66</v>
      </c>
      <c r="Z60">
        <v>3.67</v>
      </c>
      <c r="AA60">
        <v>231.53</v>
      </c>
      <c r="AB60">
        <v>46.3</v>
      </c>
      <c r="AC60">
        <v>79</v>
      </c>
      <c r="AD60">
        <v>39.5</v>
      </c>
      <c r="AE60">
        <v>71</v>
      </c>
      <c r="AF60">
        <v>35</v>
      </c>
      <c r="AG60">
        <v>3.34</v>
      </c>
      <c r="AH60">
        <v>6.92</v>
      </c>
      <c r="AI60">
        <v>6.92</v>
      </c>
      <c r="AJ60">
        <v>27.11</v>
      </c>
      <c r="AK60">
        <v>173.6</v>
      </c>
      <c r="AL60">
        <v>74.400000000000006</v>
      </c>
    </row>
    <row r="61" spans="1:38">
      <c r="A61" t="s">
        <v>103</v>
      </c>
      <c r="B61" s="34">
        <v>209.26</v>
      </c>
      <c r="C61" s="34">
        <v>50.04</v>
      </c>
      <c r="D61" s="93">
        <f t="shared" si="0"/>
        <v>97.4</v>
      </c>
      <c r="E61" s="34">
        <v>0</v>
      </c>
      <c r="F61" s="34"/>
      <c r="G61" s="34"/>
      <c r="H61" s="34"/>
      <c r="I61" s="34"/>
      <c r="J61" s="37">
        <v>10.55</v>
      </c>
      <c r="K61" s="37">
        <v>10.55</v>
      </c>
      <c r="L61" s="37">
        <v>10.82</v>
      </c>
      <c r="M61">
        <v>96.82</v>
      </c>
      <c r="N61">
        <v>272.31</v>
      </c>
      <c r="O61">
        <v>101.41</v>
      </c>
      <c r="P61">
        <v>2.73</v>
      </c>
      <c r="Q61">
        <v>9.68</v>
      </c>
      <c r="R61" s="93">
        <v>32.46</v>
      </c>
      <c r="S61" s="93">
        <v>32.47</v>
      </c>
      <c r="T61" s="93">
        <v>32.47</v>
      </c>
      <c r="U61">
        <v>2.69</v>
      </c>
      <c r="V61">
        <v>97.35</v>
      </c>
      <c r="W61">
        <v>3.07</v>
      </c>
      <c r="X61">
        <v>11</v>
      </c>
      <c r="Y61">
        <v>3.66</v>
      </c>
      <c r="Z61">
        <v>3.67</v>
      </c>
      <c r="AA61">
        <v>220.03</v>
      </c>
      <c r="AB61">
        <v>44.01</v>
      </c>
      <c r="AC61">
        <v>75.45</v>
      </c>
      <c r="AD61">
        <v>38</v>
      </c>
      <c r="AE61">
        <v>67</v>
      </c>
      <c r="AF61">
        <v>34</v>
      </c>
      <c r="AG61">
        <v>3.34</v>
      </c>
      <c r="AH61">
        <v>5.26</v>
      </c>
      <c r="AI61">
        <v>5.26</v>
      </c>
      <c r="AJ61">
        <v>27.11</v>
      </c>
      <c r="AK61">
        <v>165.2</v>
      </c>
      <c r="AL61">
        <v>70.8</v>
      </c>
    </row>
    <row r="62" spans="1:38">
      <c r="A62" t="s">
        <v>104</v>
      </c>
      <c r="B62" s="34">
        <v>209.26</v>
      </c>
      <c r="C62" s="34">
        <v>50.04</v>
      </c>
      <c r="D62" s="93">
        <f t="shared" si="0"/>
        <v>97.4</v>
      </c>
      <c r="E62" s="34">
        <v>0</v>
      </c>
      <c r="F62" s="34"/>
      <c r="G62" s="34"/>
      <c r="H62" s="34"/>
      <c r="I62" s="34"/>
      <c r="J62" s="37">
        <v>10.3</v>
      </c>
      <c r="K62" s="37">
        <v>10.3</v>
      </c>
      <c r="L62" s="37">
        <v>10.56</v>
      </c>
      <c r="M62">
        <v>96.82</v>
      </c>
      <c r="N62">
        <v>272.31</v>
      </c>
      <c r="O62">
        <v>101.41</v>
      </c>
      <c r="P62">
        <v>2.73</v>
      </c>
      <c r="Q62">
        <v>9.1999999999999993</v>
      </c>
      <c r="R62" s="93">
        <v>32.46</v>
      </c>
      <c r="S62" s="93">
        <v>32.47</v>
      </c>
      <c r="T62" s="93">
        <v>32.47</v>
      </c>
      <c r="U62">
        <v>2.69</v>
      </c>
      <c r="V62">
        <v>89.493854999999996</v>
      </c>
      <c r="W62">
        <v>3.07</v>
      </c>
      <c r="X62">
        <v>11</v>
      </c>
      <c r="Y62">
        <v>3.66</v>
      </c>
      <c r="Z62">
        <v>3.67</v>
      </c>
      <c r="AA62">
        <v>207.54</v>
      </c>
      <c r="AB62">
        <v>41.51</v>
      </c>
      <c r="AC62">
        <v>71.680000000000007</v>
      </c>
      <c r="AD62">
        <v>35</v>
      </c>
      <c r="AE62">
        <v>63</v>
      </c>
      <c r="AF62">
        <v>32</v>
      </c>
      <c r="AG62">
        <v>3.34</v>
      </c>
      <c r="AH62">
        <v>5.26</v>
      </c>
      <c r="AI62">
        <v>5.26</v>
      </c>
      <c r="AJ62">
        <v>27.11</v>
      </c>
      <c r="AK62">
        <v>154</v>
      </c>
      <c r="AL62">
        <v>66</v>
      </c>
    </row>
    <row r="63" spans="1:38">
      <c r="A63" t="s">
        <v>105</v>
      </c>
      <c r="B63" s="34">
        <v>209.26</v>
      </c>
      <c r="C63" s="34">
        <v>73.73</v>
      </c>
      <c r="D63" s="93">
        <f t="shared" si="0"/>
        <v>98</v>
      </c>
      <c r="E63" s="34">
        <v>0</v>
      </c>
      <c r="F63" s="34"/>
      <c r="G63" s="34"/>
      <c r="H63" s="34"/>
      <c r="I63" s="34"/>
      <c r="J63" s="37">
        <v>9.9499999999999993</v>
      </c>
      <c r="K63" s="37">
        <v>9.9499999999999993</v>
      </c>
      <c r="L63" s="37">
        <v>10.199999999999999</v>
      </c>
      <c r="M63">
        <v>96.82</v>
      </c>
      <c r="N63">
        <v>272.31</v>
      </c>
      <c r="O63">
        <v>101.41</v>
      </c>
      <c r="P63">
        <v>2.81</v>
      </c>
      <c r="Q63">
        <v>9.32</v>
      </c>
      <c r="R63" s="93">
        <v>32.659999999999997</v>
      </c>
      <c r="S63" s="93">
        <v>32.67</v>
      </c>
      <c r="T63" s="93">
        <v>32.67</v>
      </c>
      <c r="U63">
        <v>2.69</v>
      </c>
      <c r="V63">
        <v>84.013050000000007</v>
      </c>
      <c r="W63">
        <v>3.12</v>
      </c>
      <c r="X63">
        <v>11</v>
      </c>
      <c r="Y63">
        <v>3.66</v>
      </c>
      <c r="Z63">
        <v>3.67</v>
      </c>
      <c r="AA63">
        <v>193.48</v>
      </c>
      <c r="AB63">
        <v>38.69</v>
      </c>
      <c r="AC63">
        <v>66.680000000000007</v>
      </c>
      <c r="AD63">
        <v>33</v>
      </c>
      <c r="AE63">
        <v>54</v>
      </c>
      <c r="AF63">
        <v>27</v>
      </c>
      <c r="AG63">
        <v>3.34</v>
      </c>
      <c r="AH63">
        <v>5.26</v>
      </c>
      <c r="AI63">
        <v>5.26</v>
      </c>
      <c r="AJ63">
        <v>28.08</v>
      </c>
      <c r="AK63">
        <v>143.5</v>
      </c>
      <c r="AL63">
        <v>61.5</v>
      </c>
    </row>
    <row r="64" spans="1:38">
      <c r="A64" t="s">
        <v>106</v>
      </c>
      <c r="B64" s="34">
        <v>209.26</v>
      </c>
      <c r="C64" s="34">
        <v>73.73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9.3699999999999992</v>
      </c>
      <c r="K64" s="37">
        <v>9.3699999999999992</v>
      </c>
      <c r="L64" s="37">
        <v>9.61</v>
      </c>
      <c r="M64">
        <v>96.82</v>
      </c>
      <c r="N64">
        <v>272.31</v>
      </c>
      <c r="O64">
        <v>101.41</v>
      </c>
      <c r="P64">
        <v>2.81</v>
      </c>
      <c r="Q64">
        <v>9.1999999999999993</v>
      </c>
      <c r="R64" s="93">
        <v>32.659999999999997</v>
      </c>
      <c r="S64" s="93">
        <v>32.67</v>
      </c>
      <c r="T64" s="93">
        <v>32.67</v>
      </c>
      <c r="U64">
        <v>2.69</v>
      </c>
      <c r="V64">
        <v>75.796710000000004</v>
      </c>
      <c r="W64">
        <v>3.12</v>
      </c>
      <c r="X64">
        <v>11</v>
      </c>
      <c r="Y64">
        <v>3.66</v>
      </c>
      <c r="Z64">
        <v>3.67</v>
      </c>
      <c r="AA64">
        <v>177.53</v>
      </c>
      <c r="AB64">
        <v>35.5</v>
      </c>
      <c r="AC64">
        <v>61.33</v>
      </c>
      <c r="AD64">
        <v>31.5</v>
      </c>
      <c r="AE64">
        <v>50</v>
      </c>
      <c r="AF64">
        <v>25</v>
      </c>
      <c r="AG64">
        <v>3.34</v>
      </c>
      <c r="AH64">
        <v>5.26</v>
      </c>
      <c r="AI64">
        <v>5.26</v>
      </c>
      <c r="AJ64">
        <v>28.08</v>
      </c>
      <c r="AK64">
        <v>134.4</v>
      </c>
      <c r="AL64">
        <v>57.6</v>
      </c>
    </row>
    <row r="65" spans="1:38">
      <c r="A65" t="s">
        <v>107</v>
      </c>
      <c r="B65" s="34">
        <v>209.26</v>
      </c>
      <c r="C65" s="34">
        <v>73.73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8.52</v>
      </c>
      <c r="K65" s="37">
        <v>8.52</v>
      </c>
      <c r="L65" s="37">
        <v>8.74</v>
      </c>
      <c r="M65">
        <v>96.82</v>
      </c>
      <c r="N65">
        <v>272.31</v>
      </c>
      <c r="O65">
        <v>101.41</v>
      </c>
      <c r="P65">
        <v>2.81</v>
      </c>
      <c r="Q65">
        <v>10.48</v>
      </c>
      <c r="R65" s="93">
        <v>32.659999999999997</v>
      </c>
      <c r="S65" s="93">
        <v>32.67</v>
      </c>
      <c r="T65" s="93">
        <v>32.67</v>
      </c>
      <c r="U65">
        <v>2.69</v>
      </c>
      <c r="V65">
        <v>66.344025000000002</v>
      </c>
      <c r="W65">
        <v>3.12</v>
      </c>
      <c r="X65">
        <v>11</v>
      </c>
      <c r="Y65">
        <v>3.66</v>
      </c>
      <c r="Z65">
        <v>3.67</v>
      </c>
      <c r="AA65">
        <v>160.83000000000001</v>
      </c>
      <c r="AB65">
        <v>32.159999999999997</v>
      </c>
      <c r="AC65">
        <v>55.49</v>
      </c>
      <c r="AD65">
        <v>28</v>
      </c>
      <c r="AE65">
        <v>44</v>
      </c>
      <c r="AF65">
        <v>22</v>
      </c>
      <c r="AG65">
        <v>3.34</v>
      </c>
      <c r="AH65">
        <v>5.26</v>
      </c>
      <c r="AI65">
        <v>5.26</v>
      </c>
      <c r="AJ65">
        <v>27.11</v>
      </c>
      <c r="AK65">
        <v>119</v>
      </c>
      <c r="AL65">
        <v>51</v>
      </c>
    </row>
    <row r="66" spans="1:38">
      <c r="A66" t="s">
        <v>108</v>
      </c>
      <c r="B66" s="34">
        <v>209.26</v>
      </c>
      <c r="C66" s="34">
        <v>73.73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7.49</v>
      </c>
      <c r="K66" s="37">
        <v>7.49</v>
      </c>
      <c r="L66" s="37">
        <v>7.68</v>
      </c>
      <c r="M66">
        <v>105.53</v>
      </c>
      <c r="N66">
        <v>272.31</v>
      </c>
      <c r="O66">
        <v>101.41</v>
      </c>
      <c r="P66">
        <v>2.81</v>
      </c>
      <c r="Q66">
        <v>10.87</v>
      </c>
      <c r="R66" s="93">
        <v>32.659999999999997</v>
      </c>
      <c r="S66" s="93">
        <v>32.67</v>
      </c>
      <c r="T66" s="93">
        <v>32.67</v>
      </c>
      <c r="U66">
        <v>2.69</v>
      </c>
      <c r="V66">
        <v>56.239094999999999</v>
      </c>
      <c r="W66">
        <v>3.12</v>
      </c>
      <c r="X66">
        <v>11</v>
      </c>
      <c r="Y66">
        <v>3.66</v>
      </c>
      <c r="Z66">
        <v>3.67</v>
      </c>
      <c r="AA66">
        <v>143.49</v>
      </c>
      <c r="AB66">
        <v>28.7</v>
      </c>
      <c r="AC66">
        <v>49.19</v>
      </c>
      <c r="AD66">
        <v>25</v>
      </c>
      <c r="AE66">
        <v>41</v>
      </c>
      <c r="AF66">
        <v>20</v>
      </c>
      <c r="AG66">
        <v>3.34</v>
      </c>
      <c r="AH66">
        <v>5.26</v>
      </c>
      <c r="AI66">
        <v>5.26</v>
      </c>
      <c r="AJ66">
        <v>27.11</v>
      </c>
      <c r="AK66">
        <v>99.4</v>
      </c>
      <c r="AL66">
        <v>42.6</v>
      </c>
    </row>
    <row r="67" spans="1:38">
      <c r="A67" t="s">
        <v>109</v>
      </c>
      <c r="B67" s="34">
        <v>209.26</v>
      </c>
      <c r="C67" s="34">
        <v>73.73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6.47</v>
      </c>
      <c r="K67" s="37">
        <v>6.47</v>
      </c>
      <c r="L67" s="37">
        <v>6.64</v>
      </c>
      <c r="M67">
        <v>96.82</v>
      </c>
      <c r="N67">
        <v>272.31</v>
      </c>
      <c r="O67">
        <v>101.41</v>
      </c>
      <c r="P67">
        <v>2.81</v>
      </c>
      <c r="Q67">
        <v>10.8</v>
      </c>
      <c r="R67" s="93">
        <v>32.659999999999997</v>
      </c>
      <c r="S67" s="93">
        <v>32.67</v>
      </c>
      <c r="T67" s="93">
        <v>32.67</v>
      </c>
      <c r="U67">
        <v>2.69</v>
      </c>
      <c r="V67">
        <v>45.618209999999998</v>
      </c>
      <c r="W67">
        <v>3.12</v>
      </c>
      <c r="X67">
        <v>11</v>
      </c>
      <c r="Y67">
        <v>3.66</v>
      </c>
      <c r="Z67">
        <v>3.67</v>
      </c>
      <c r="AA67">
        <v>125.54</v>
      </c>
      <c r="AB67">
        <v>25.11</v>
      </c>
      <c r="AC67">
        <v>42.4</v>
      </c>
      <c r="AD67">
        <v>22</v>
      </c>
      <c r="AE67">
        <v>36</v>
      </c>
      <c r="AF67">
        <v>18</v>
      </c>
      <c r="AG67">
        <v>3.34</v>
      </c>
      <c r="AH67">
        <v>5.26</v>
      </c>
      <c r="AI67">
        <v>5.26</v>
      </c>
      <c r="AJ67">
        <v>27.11</v>
      </c>
      <c r="AK67">
        <v>84</v>
      </c>
      <c r="AL67">
        <v>36</v>
      </c>
    </row>
    <row r="68" spans="1:38">
      <c r="A68" t="s">
        <v>110</v>
      </c>
      <c r="B68" s="34">
        <v>209.26</v>
      </c>
      <c r="C68" s="34">
        <v>73.73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5.32</v>
      </c>
      <c r="K68" s="37">
        <v>5.32</v>
      </c>
      <c r="L68" s="37">
        <v>5.45</v>
      </c>
      <c r="M68">
        <v>116.18</v>
      </c>
      <c r="N68">
        <v>272.31</v>
      </c>
      <c r="O68">
        <v>101.41</v>
      </c>
      <c r="P68">
        <v>2.81</v>
      </c>
      <c r="Q68">
        <v>9.2200000000000006</v>
      </c>
      <c r="R68" s="93">
        <v>32.659999999999997</v>
      </c>
      <c r="S68" s="93">
        <v>32.67</v>
      </c>
      <c r="T68" s="93">
        <v>32.67</v>
      </c>
      <c r="U68">
        <v>2.69</v>
      </c>
      <c r="V68">
        <v>33.907004999999998</v>
      </c>
      <c r="W68">
        <v>3.12</v>
      </c>
      <c r="X68">
        <v>11</v>
      </c>
      <c r="Y68">
        <v>3.66</v>
      </c>
      <c r="Z68">
        <v>3.67</v>
      </c>
      <c r="AA68">
        <v>106.61</v>
      </c>
      <c r="AB68">
        <v>21.32</v>
      </c>
      <c r="AC68">
        <v>35.56</v>
      </c>
      <c r="AD68">
        <v>19</v>
      </c>
      <c r="AE68">
        <v>29</v>
      </c>
      <c r="AF68">
        <v>14</v>
      </c>
      <c r="AG68">
        <v>3.34</v>
      </c>
      <c r="AH68">
        <v>5.26</v>
      </c>
      <c r="AI68">
        <v>5.26</v>
      </c>
      <c r="AJ68">
        <v>27.11</v>
      </c>
      <c r="AK68">
        <v>70</v>
      </c>
      <c r="AL68">
        <v>30</v>
      </c>
    </row>
    <row r="69" spans="1:38">
      <c r="A69" t="s">
        <v>111</v>
      </c>
      <c r="B69" s="34">
        <v>209.26</v>
      </c>
      <c r="C69" s="34">
        <v>73.73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4.24</v>
      </c>
      <c r="K69" s="37">
        <v>4.24</v>
      </c>
      <c r="L69" s="37">
        <v>4.3499999999999996</v>
      </c>
      <c r="M69">
        <v>116.18</v>
      </c>
      <c r="N69">
        <v>272.31</v>
      </c>
      <c r="O69">
        <v>101.41</v>
      </c>
      <c r="P69">
        <v>2.89</v>
      </c>
      <c r="Q69">
        <v>7.52</v>
      </c>
      <c r="R69" s="93">
        <v>24.41</v>
      </c>
      <c r="S69" s="93">
        <v>33</v>
      </c>
      <c r="T69" s="93">
        <v>30.27</v>
      </c>
      <c r="U69">
        <v>2.69</v>
      </c>
      <c r="V69">
        <v>21.84534</v>
      </c>
      <c r="W69">
        <v>3.12</v>
      </c>
      <c r="X69">
        <v>11</v>
      </c>
      <c r="Y69">
        <v>3.66</v>
      </c>
      <c r="Z69">
        <v>3.67</v>
      </c>
      <c r="AA69">
        <v>86.54</v>
      </c>
      <c r="AB69">
        <v>17.309999999999999</v>
      </c>
      <c r="AC69">
        <v>28.33</v>
      </c>
      <c r="AD69">
        <v>14</v>
      </c>
      <c r="AE69">
        <v>23</v>
      </c>
      <c r="AF69">
        <v>11</v>
      </c>
      <c r="AG69">
        <v>5.66</v>
      </c>
      <c r="AH69">
        <v>5.29</v>
      </c>
      <c r="AI69">
        <v>5.29</v>
      </c>
      <c r="AJ69">
        <v>28.08</v>
      </c>
      <c r="AK69">
        <v>52.5</v>
      </c>
      <c r="AL69">
        <v>22.5</v>
      </c>
    </row>
    <row r="70" spans="1:38">
      <c r="A70" t="s">
        <v>112</v>
      </c>
      <c r="B70" s="34">
        <v>209.26</v>
      </c>
      <c r="C70" s="34">
        <v>73.73</v>
      </c>
      <c r="D70" s="93">
        <f t="shared" si="1"/>
        <v>59.940000000000005</v>
      </c>
      <c r="E70" s="34">
        <v>0</v>
      </c>
      <c r="F70" s="34"/>
      <c r="G70" s="34"/>
      <c r="H70" s="34"/>
      <c r="I70" s="34"/>
      <c r="J70" s="37">
        <v>3.17</v>
      </c>
      <c r="K70" s="37">
        <v>3.17</v>
      </c>
      <c r="L70" s="37">
        <v>3.25</v>
      </c>
      <c r="M70">
        <v>116.18</v>
      </c>
      <c r="N70">
        <v>272.31</v>
      </c>
      <c r="O70">
        <v>101.41</v>
      </c>
      <c r="P70">
        <v>2.89</v>
      </c>
      <c r="Q70">
        <v>7.41</v>
      </c>
      <c r="R70" s="93">
        <v>12.88</v>
      </c>
      <c r="S70" s="93">
        <v>33</v>
      </c>
      <c r="T70" s="93">
        <v>14.06</v>
      </c>
      <c r="U70">
        <v>2.69</v>
      </c>
      <c r="V70">
        <v>13.541385</v>
      </c>
      <c r="W70">
        <v>3.12</v>
      </c>
      <c r="X70">
        <v>11</v>
      </c>
      <c r="Y70">
        <v>3.66</v>
      </c>
      <c r="Z70">
        <v>3.67</v>
      </c>
      <c r="AA70">
        <v>67.2</v>
      </c>
      <c r="AB70">
        <v>13.44</v>
      </c>
      <c r="AC70">
        <v>21.59</v>
      </c>
      <c r="AD70">
        <v>12</v>
      </c>
      <c r="AE70">
        <v>16</v>
      </c>
      <c r="AF70">
        <v>8</v>
      </c>
      <c r="AG70">
        <v>5.66</v>
      </c>
      <c r="AH70">
        <v>5.48</v>
      </c>
      <c r="AI70">
        <v>5.48</v>
      </c>
      <c r="AJ70">
        <v>28.08</v>
      </c>
      <c r="AK70">
        <v>36.4</v>
      </c>
      <c r="AL70">
        <v>15.6</v>
      </c>
    </row>
    <row r="71" spans="1:38">
      <c r="A71" t="s">
        <v>113</v>
      </c>
      <c r="B71" s="34">
        <v>209.26</v>
      </c>
      <c r="C71" s="34">
        <v>73.73</v>
      </c>
      <c r="D71" s="93">
        <f t="shared" si="1"/>
        <v>29.450000000000003</v>
      </c>
      <c r="E71" s="34">
        <v>0</v>
      </c>
      <c r="F71" s="34"/>
      <c r="G71" s="34"/>
      <c r="H71" s="34"/>
      <c r="I71" s="34"/>
      <c r="J71" s="37">
        <v>2.11</v>
      </c>
      <c r="K71" s="37">
        <v>2.11</v>
      </c>
      <c r="L71" s="37">
        <v>2.17</v>
      </c>
      <c r="M71">
        <v>116.18</v>
      </c>
      <c r="N71">
        <v>272.31</v>
      </c>
      <c r="O71">
        <v>101.41</v>
      </c>
      <c r="P71">
        <v>2.89</v>
      </c>
      <c r="Q71">
        <v>7.64</v>
      </c>
      <c r="R71" s="93">
        <v>0.6</v>
      </c>
      <c r="S71" s="93">
        <v>24</v>
      </c>
      <c r="T71" s="93">
        <v>4.8499999999999996</v>
      </c>
      <c r="U71">
        <v>2.69</v>
      </c>
      <c r="V71">
        <v>7.3693949999999999</v>
      </c>
      <c r="W71">
        <v>3.17</v>
      </c>
      <c r="X71">
        <v>11</v>
      </c>
      <c r="Y71">
        <v>3.66</v>
      </c>
      <c r="Z71">
        <v>3.67</v>
      </c>
      <c r="AA71">
        <v>48.51</v>
      </c>
      <c r="AB71">
        <v>9.6999999999999993</v>
      </c>
      <c r="AC71">
        <v>14.48</v>
      </c>
      <c r="AD71">
        <v>8.5</v>
      </c>
      <c r="AE71">
        <v>11</v>
      </c>
      <c r="AF71">
        <v>5</v>
      </c>
      <c r="AG71">
        <v>5.66</v>
      </c>
      <c r="AH71">
        <v>13.33</v>
      </c>
      <c r="AI71">
        <v>13.33</v>
      </c>
      <c r="AJ71">
        <v>28.08</v>
      </c>
      <c r="AK71">
        <v>28</v>
      </c>
      <c r="AL71">
        <v>12</v>
      </c>
    </row>
    <row r="72" spans="1:38">
      <c r="A72" t="s">
        <v>114</v>
      </c>
      <c r="B72" s="34">
        <v>209.26</v>
      </c>
      <c r="C72" s="34">
        <v>73.73</v>
      </c>
      <c r="D72" s="93">
        <f t="shared" si="1"/>
        <v>18</v>
      </c>
      <c r="E72" s="34">
        <v>0</v>
      </c>
      <c r="F72" s="34"/>
      <c r="G72" s="34"/>
      <c r="H72" s="34"/>
      <c r="I72" s="34"/>
      <c r="J72" s="37">
        <v>1.23</v>
      </c>
      <c r="K72" s="37">
        <v>1.23</v>
      </c>
      <c r="L72" s="37">
        <v>1.26</v>
      </c>
      <c r="M72">
        <v>116.18</v>
      </c>
      <c r="N72">
        <v>272.31</v>
      </c>
      <c r="O72">
        <v>101.41</v>
      </c>
      <c r="P72">
        <v>2.89</v>
      </c>
      <c r="Q72">
        <v>8.02</v>
      </c>
      <c r="R72" s="93">
        <v>1</v>
      </c>
      <c r="S72" s="93">
        <v>16</v>
      </c>
      <c r="T72" s="93">
        <v>1</v>
      </c>
      <c r="U72">
        <v>2.69</v>
      </c>
      <c r="V72">
        <v>3.0373199999999998</v>
      </c>
      <c r="W72">
        <v>3.17</v>
      </c>
      <c r="X72">
        <v>11.15</v>
      </c>
      <c r="Y72">
        <v>3.71</v>
      </c>
      <c r="Z72">
        <v>3.72</v>
      </c>
      <c r="AA72">
        <v>31.59</v>
      </c>
      <c r="AB72">
        <v>6.32</v>
      </c>
      <c r="AC72">
        <v>8.0299999999999994</v>
      </c>
      <c r="AD72">
        <v>7</v>
      </c>
      <c r="AE72">
        <v>6</v>
      </c>
      <c r="AF72">
        <v>3</v>
      </c>
      <c r="AG72">
        <v>5.66</v>
      </c>
      <c r="AH72">
        <v>13.33</v>
      </c>
      <c r="AI72">
        <v>13.33</v>
      </c>
      <c r="AJ72">
        <v>28.08</v>
      </c>
      <c r="AK72">
        <v>21</v>
      </c>
      <c r="AL72">
        <v>9</v>
      </c>
    </row>
    <row r="73" spans="1:38">
      <c r="A73" t="s">
        <v>115</v>
      </c>
      <c r="B73" s="34">
        <v>209.26</v>
      </c>
      <c r="C73" s="34">
        <v>73.73</v>
      </c>
      <c r="D73" s="93">
        <f t="shared" si="1"/>
        <v>8.92</v>
      </c>
      <c r="E73" s="34">
        <v>0</v>
      </c>
      <c r="F73" s="34"/>
      <c r="G73" s="34"/>
      <c r="H73" s="34"/>
      <c r="I73" s="34"/>
      <c r="J73" s="37">
        <v>0.56000000000000005</v>
      </c>
      <c r="K73" s="37">
        <v>0.56000000000000005</v>
      </c>
      <c r="L73" s="37">
        <v>0.56999999999999995</v>
      </c>
      <c r="M73">
        <v>116.18</v>
      </c>
      <c r="N73">
        <v>272.31</v>
      </c>
      <c r="O73">
        <v>101.41</v>
      </c>
      <c r="P73">
        <v>2.89</v>
      </c>
      <c r="Q73">
        <v>8.16</v>
      </c>
      <c r="R73" s="93">
        <v>0</v>
      </c>
      <c r="S73" s="93">
        <v>8.82</v>
      </c>
      <c r="T73" s="93">
        <v>0.1</v>
      </c>
      <c r="U73">
        <v>2.69</v>
      </c>
      <c r="V73">
        <v>0.78853499999999999</v>
      </c>
      <c r="W73">
        <v>3.17</v>
      </c>
      <c r="X73">
        <v>22.5</v>
      </c>
      <c r="Y73">
        <v>7.5</v>
      </c>
      <c r="Z73">
        <v>7.5</v>
      </c>
      <c r="AA73">
        <v>17.489999999999998</v>
      </c>
      <c r="AB73">
        <v>3.5</v>
      </c>
      <c r="AC73">
        <v>2.73</v>
      </c>
      <c r="AD73">
        <v>6</v>
      </c>
      <c r="AE73">
        <v>3</v>
      </c>
      <c r="AF73">
        <v>1</v>
      </c>
      <c r="AG73">
        <v>5.66</v>
      </c>
      <c r="AH73">
        <v>13.33</v>
      </c>
      <c r="AI73">
        <v>13.33</v>
      </c>
      <c r="AJ73">
        <v>29.05</v>
      </c>
      <c r="AK73">
        <v>7</v>
      </c>
      <c r="AL73">
        <v>3</v>
      </c>
    </row>
    <row r="74" spans="1:38">
      <c r="A74" t="s">
        <v>116</v>
      </c>
      <c r="B74" s="34">
        <v>209.26</v>
      </c>
      <c r="C74" s="34">
        <v>73.73</v>
      </c>
      <c r="D74" s="93">
        <f t="shared" si="1"/>
        <v>2.73</v>
      </c>
      <c r="E74" s="34">
        <v>0</v>
      </c>
      <c r="F74" s="34"/>
      <c r="G74" s="34"/>
      <c r="H74" s="34"/>
      <c r="I74" s="34"/>
      <c r="J74" s="37">
        <v>0.13</v>
      </c>
      <c r="K74" s="37">
        <v>0.13</v>
      </c>
      <c r="L74" s="37">
        <v>0.14000000000000001</v>
      </c>
      <c r="M74">
        <v>116.18</v>
      </c>
      <c r="N74">
        <v>272.31</v>
      </c>
      <c r="O74">
        <v>101.41</v>
      </c>
      <c r="P74">
        <v>2.89</v>
      </c>
      <c r="Q74">
        <v>8.92</v>
      </c>
      <c r="R74" s="93">
        <v>0</v>
      </c>
      <c r="S74" s="93">
        <v>2.73</v>
      </c>
      <c r="T74" s="93">
        <v>0</v>
      </c>
      <c r="U74">
        <v>2.69</v>
      </c>
      <c r="V74">
        <v>0.14602499999999999</v>
      </c>
      <c r="W74">
        <v>3.17</v>
      </c>
      <c r="X74">
        <v>22.5</v>
      </c>
      <c r="Y74">
        <v>7.5</v>
      </c>
      <c r="Z74">
        <v>7.5</v>
      </c>
      <c r="AA74">
        <v>7.42</v>
      </c>
      <c r="AB74">
        <v>1.48</v>
      </c>
      <c r="AC74">
        <v>1</v>
      </c>
      <c r="AD74">
        <v>4</v>
      </c>
      <c r="AE74">
        <v>1</v>
      </c>
      <c r="AF74">
        <v>0</v>
      </c>
      <c r="AG74">
        <v>5.66</v>
      </c>
      <c r="AH74">
        <v>13.33</v>
      </c>
      <c r="AI74">
        <v>13.33</v>
      </c>
      <c r="AJ74">
        <v>29.05</v>
      </c>
      <c r="AK74">
        <v>3.5</v>
      </c>
      <c r="AL74">
        <v>1.5</v>
      </c>
    </row>
    <row r="75" spans="1:38">
      <c r="A75" t="s">
        <v>117</v>
      </c>
      <c r="B75" s="34">
        <v>209.26</v>
      </c>
      <c r="C75" s="34">
        <v>73.73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116.18</v>
      </c>
      <c r="N75">
        <v>272.31</v>
      </c>
      <c r="O75">
        <v>101.41</v>
      </c>
      <c r="P75">
        <v>2.89</v>
      </c>
      <c r="Q75">
        <v>11</v>
      </c>
      <c r="R75" s="93">
        <v>0</v>
      </c>
      <c r="S75" s="93">
        <v>0</v>
      </c>
      <c r="T75" s="93">
        <v>0</v>
      </c>
      <c r="U75">
        <v>2.69</v>
      </c>
      <c r="V75">
        <v>0</v>
      </c>
      <c r="W75">
        <v>3.12</v>
      </c>
      <c r="X75">
        <v>22.5</v>
      </c>
      <c r="Y75">
        <v>7.5</v>
      </c>
      <c r="Z75">
        <v>7.5</v>
      </c>
      <c r="AA75">
        <v>1.43</v>
      </c>
      <c r="AB75">
        <v>0.28000000000000003</v>
      </c>
      <c r="AC75">
        <v>0.33</v>
      </c>
      <c r="AD75">
        <v>1</v>
      </c>
      <c r="AE75">
        <v>0</v>
      </c>
      <c r="AF75">
        <v>0</v>
      </c>
      <c r="AG75">
        <v>6.34</v>
      </c>
      <c r="AH75">
        <v>13.33</v>
      </c>
      <c r="AI75">
        <v>13.33</v>
      </c>
      <c r="AJ75">
        <v>29.05</v>
      </c>
      <c r="AK75">
        <v>0</v>
      </c>
      <c r="AL75">
        <v>0</v>
      </c>
    </row>
    <row r="76" spans="1:38">
      <c r="A76" t="s">
        <v>118</v>
      </c>
      <c r="B76" s="34">
        <v>209.26</v>
      </c>
      <c r="C76" s="34">
        <v>73.73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116.18</v>
      </c>
      <c r="N76">
        <v>272.31</v>
      </c>
      <c r="O76">
        <v>101.41</v>
      </c>
      <c r="P76">
        <v>2.89</v>
      </c>
      <c r="Q76">
        <v>10.5</v>
      </c>
      <c r="R76" s="93">
        <v>0</v>
      </c>
      <c r="S76" s="93">
        <v>0</v>
      </c>
      <c r="T76" s="93">
        <v>0</v>
      </c>
      <c r="U76">
        <v>2.69</v>
      </c>
      <c r="V76">
        <v>0</v>
      </c>
      <c r="W76">
        <v>3.12</v>
      </c>
      <c r="X76">
        <v>22.5</v>
      </c>
      <c r="Y76">
        <v>7.5</v>
      </c>
      <c r="Z76">
        <v>7.5</v>
      </c>
      <c r="AA76">
        <v>0.93</v>
      </c>
      <c r="AB76">
        <v>0.19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13.33</v>
      </c>
      <c r="AI76">
        <v>13.33</v>
      </c>
      <c r="AJ76">
        <v>29.05</v>
      </c>
      <c r="AK76">
        <v>0</v>
      </c>
      <c r="AL76">
        <v>0</v>
      </c>
    </row>
    <row r="77" spans="1:38">
      <c r="A77" t="s">
        <v>119</v>
      </c>
      <c r="B77" s="34">
        <v>209.26</v>
      </c>
      <c r="C77" s="34">
        <v>73.73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116.18</v>
      </c>
      <c r="N77">
        <v>272.31</v>
      </c>
      <c r="O77">
        <v>101.41</v>
      </c>
      <c r="P77">
        <v>2.89</v>
      </c>
      <c r="Q77">
        <v>10.039999999999999</v>
      </c>
      <c r="R77" s="93">
        <v>0</v>
      </c>
      <c r="S77" s="93">
        <v>0</v>
      </c>
      <c r="T77" s="93">
        <v>0</v>
      </c>
      <c r="U77">
        <v>2.69</v>
      </c>
      <c r="V77">
        <v>0</v>
      </c>
      <c r="W77">
        <v>3.12</v>
      </c>
      <c r="X77">
        <v>22.5</v>
      </c>
      <c r="Y77">
        <v>7.5</v>
      </c>
      <c r="Z77">
        <v>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13.33</v>
      </c>
      <c r="AI77">
        <v>13.33</v>
      </c>
      <c r="AJ77">
        <v>29.05</v>
      </c>
      <c r="AK77">
        <v>0</v>
      </c>
      <c r="AL77">
        <v>0</v>
      </c>
    </row>
    <row r="78" spans="1:38">
      <c r="A78" t="s">
        <v>120</v>
      </c>
      <c r="B78" s="34">
        <v>209.26</v>
      </c>
      <c r="C78" s="34">
        <v>73.73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116.18</v>
      </c>
      <c r="N78">
        <v>272.31</v>
      </c>
      <c r="O78">
        <v>101.41</v>
      </c>
      <c r="P78">
        <v>2.89</v>
      </c>
      <c r="Q78">
        <v>9.64</v>
      </c>
      <c r="R78" s="93">
        <v>0</v>
      </c>
      <c r="S78" s="93">
        <v>0</v>
      </c>
      <c r="T78" s="93">
        <v>0</v>
      </c>
      <c r="U78">
        <v>2.69</v>
      </c>
      <c r="V78">
        <v>0</v>
      </c>
      <c r="W78">
        <v>3.12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13.33</v>
      </c>
      <c r="AI78">
        <v>13.33</v>
      </c>
      <c r="AJ78">
        <v>29.05</v>
      </c>
      <c r="AK78">
        <v>0</v>
      </c>
      <c r="AL78">
        <v>0</v>
      </c>
    </row>
    <row r="79" spans="1:38">
      <c r="A79" t="s">
        <v>121</v>
      </c>
      <c r="B79" s="34">
        <v>209.26</v>
      </c>
      <c r="C79" s="34">
        <v>73.73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116.18</v>
      </c>
      <c r="N79">
        <v>272.31</v>
      </c>
      <c r="O79">
        <v>101.41</v>
      </c>
      <c r="P79">
        <v>2.81</v>
      </c>
      <c r="Q79">
        <v>9.26</v>
      </c>
      <c r="R79" s="93">
        <v>0</v>
      </c>
      <c r="S79" s="93">
        <v>0</v>
      </c>
      <c r="T79" s="93">
        <v>0</v>
      </c>
      <c r="U79">
        <v>2.69</v>
      </c>
      <c r="V79">
        <v>0</v>
      </c>
      <c r="W79">
        <v>3.12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13.33</v>
      </c>
      <c r="AI79">
        <v>13.33</v>
      </c>
      <c r="AJ79">
        <v>30.01</v>
      </c>
      <c r="AK79">
        <v>0</v>
      </c>
      <c r="AL79">
        <v>0</v>
      </c>
    </row>
    <row r="80" spans="1:38">
      <c r="A80" t="s">
        <v>122</v>
      </c>
      <c r="B80" s="34">
        <v>209.26</v>
      </c>
      <c r="C80" s="34">
        <v>73.73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116.18</v>
      </c>
      <c r="N80">
        <v>272.31</v>
      </c>
      <c r="O80">
        <v>101.41</v>
      </c>
      <c r="P80">
        <v>2.81</v>
      </c>
      <c r="Q80">
        <v>8.84</v>
      </c>
      <c r="R80" s="93">
        <v>0</v>
      </c>
      <c r="S80" s="93">
        <v>0</v>
      </c>
      <c r="T80" s="93">
        <v>0</v>
      </c>
      <c r="U80">
        <v>2.69</v>
      </c>
      <c r="V80">
        <v>0</v>
      </c>
      <c r="W80">
        <v>3.12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13.62</v>
      </c>
      <c r="AI80">
        <v>13.62</v>
      </c>
      <c r="AJ80">
        <v>30.01</v>
      </c>
      <c r="AK80">
        <v>0</v>
      </c>
      <c r="AL80">
        <v>0</v>
      </c>
    </row>
    <row r="81" spans="1:38">
      <c r="A81" t="s">
        <v>123</v>
      </c>
      <c r="B81" s="34">
        <v>209.26</v>
      </c>
      <c r="C81" s="34">
        <v>73.73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116.18</v>
      </c>
      <c r="N81">
        <v>272.31</v>
      </c>
      <c r="O81">
        <v>101.41</v>
      </c>
      <c r="P81">
        <v>2.33</v>
      </c>
      <c r="Q81">
        <v>8.44</v>
      </c>
      <c r="R81" s="93">
        <v>0</v>
      </c>
      <c r="S81" s="93">
        <v>0</v>
      </c>
      <c r="T81" s="93">
        <v>0</v>
      </c>
      <c r="U81">
        <v>2.69</v>
      </c>
      <c r="V81">
        <v>0</v>
      </c>
      <c r="W81">
        <v>3.12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22.82</v>
      </c>
      <c r="AI81">
        <v>22.82</v>
      </c>
      <c r="AJ81">
        <v>30.01</v>
      </c>
      <c r="AK81">
        <v>0</v>
      </c>
      <c r="AL81">
        <v>0</v>
      </c>
    </row>
    <row r="82" spans="1:38">
      <c r="A82" t="s">
        <v>124</v>
      </c>
      <c r="B82" s="34">
        <v>209.26</v>
      </c>
      <c r="C82" s="34">
        <v>73.73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72.03</v>
      </c>
      <c r="N82">
        <v>272.31</v>
      </c>
      <c r="O82">
        <v>101.41</v>
      </c>
      <c r="P82">
        <v>2.33</v>
      </c>
      <c r="Q82">
        <v>8.0399999999999991</v>
      </c>
      <c r="R82" s="93">
        <v>0</v>
      </c>
      <c r="S82" s="93">
        <v>0</v>
      </c>
      <c r="T82" s="93">
        <v>0</v>
      </c>
      <c r="U82">
        <v>2.69</v>
      </c>
      <c r="V82">
        <v>0</v>
      </c>
      <c r="W82">
        <v>3.12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23.07</v>
      </c>
      <c r="AI82">
        <v>23.07</v>
      </c>
      <c r="AJ82">
        <v>30.01</v>
      </c>
      <c r="AK82">
        <v>0</v>
      </c>
      <c r="AL82">
        <v>0</v>
      </c>
    </row>
    <row r="83" spans="1:38">
      <c r="A83" t="s">
        <v>125</v>
      </c>
      <c r="B83" s="34">
        <v>209.26</v>
      </c>
      <c r="C83" s="34">
        <v>73.73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118.51</v>
      </c>
      <c r="N83">
        <v>272.31</v>
      </c>
      <c r="O83">
        <v>101.41</v>
      </c>
      <c r="P83">
        <v>2.64</v>
      </c>
      <c r="Q83">
        <v>7.64</v>
      </c>
      <c r="R83" s="93">
        <v>0</v>
      </c>
      <c r="S83" s="93">
        <v>0</v>
      </c>
      <c r="T83" s="93">
        <v>0</v>
      </c>
      <c r="U83">
        <v>2.69</v>
      </c>
      <c r="V83">
        <v>0</v>
      </c>
      <c r="W83">
        <v>3.12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35.15</v>
      </c>
      <c r="AI83">
        <v>35.15</v>
      </c>
      <c r="AJ83">
        <v>30.01</v>
      </c>
      <c r="AK83">
        <v>0</v>
      </c>
      <c r="AL83">
        <v>0</v>
      </c>
    </row>
    <row r="84" spans="1:38">
      <c r="A84" t="s">
        <v>126</v>
      </c>
      <c r="B84" s="34">
        <v>209.26</v>
      </c>
      <c r="C84" s="34">
        <v>73.73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118.51</v>
      </c>
      <c r="N84">
        <v>272.31</v>
      </c>
      <c r="O84">
        <v>101.41</v>
      </c>
      <c r="P84">
        <v>2.64</v>
      </c>
      <c r="Q84">
        <v>7.21</v>
      </c>
      <c r="R84" s="93">
        <v>0</v>
      </c>
      <c r="S84" s="93">
        <v>0</v>
      </c>
      <c r="T84" s="93">
        <v>0</v>
      </c>
      <c r="U84">
        <v>2.69</v>
      </c>
      <c r="V84">
        <v>0</v>
      </c>
      <c r="W84">
        <v>3.12</v>
      </c>
      <c r="X84">
        <v>23.5</v>
      </c>
      <c r="Y84">
        <v>7.84</v>
      </c>
      <c r="Z84">
        <v>7.83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35.99</v>
      </c>
      <c r="AI84">
        <v>35.99</v>
      </c>
      <c r="AJ84">
        <v>30.01</v>
      </c>
      <c r="AK84">
        <v>0</v>
      </c>
      <c r="AL84">
        <v>0</v>
      </c>
    </row>
    <row r="85" spans="1:38">
      <c r="A85" t="s">
        <v>127</v>
      </c>
      <c r="B85" s="34">
        <v>209.26</v>
      </c>
      <c r="C85" s="34">
        <v>73.73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118.51</v>
      </c>
      <c r="N85">
        <v>272.31</v>
      </c>
      <c r="O85">
        <v>101.41</v>
      </c>
      <c r="P85">
        <v>2.64</v>
      </c>
      <c r="Q85">
        <v>7.21</v>
      </c>
      <c r="R85" s="93">
        <v>0</v>
      </c>
      <c r="S85" s="93">
        <v>0</v>
      </c>
      <c r="T85" s="93">
        <v>0</v>
      </c>
      <c r="U85">
        <v>2.69</v>
      </c>
      <c r="V85">
        <v>0</v>
      </c>
      <c r="W85">
        <v>3.12</v>
      </c>
      <c r="X85">
        <v>24.5</v>
      </c>
      <c r="Y85">
        <v>8.16</v>
      </c>
      <c r="Z85">
        <v>8.17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36.44</v>
      </c>
      <c r="AI85">
        <v>36.44</v>
      </c>
      <c r="AJ85">
        <v>30.01</v>
      </c>
      <c r="AK85">
        <v>0</v>
      </c>
      <c r="AL85">
        <v>0</v>
      </c>
    </row>
    <row r="86" spans="1:38">
      <c r="A86" t="s">
        <v>128</v>
      </c>
      <c r="B86" s="34">
        <v>209.26</v>
      </c>
      <c r="C86" s="34">
        <v>73.73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118.51</v>
      </c>
      <c r="N86">
        <v>272.31</v>
      </c>
      <c r="O86">
        <v>101.41</v>
      </c>
      <c r="P86">
        <v>2.64</v>
      </c>
      <c r="Q86">
        <v>7.21</v>
      </c>
      <c r="R86" s="93">
        <v>0</v>
      </c>
      <c r="S86" s="93">
        <v>0</v>
      </c>
      <c r="T86" s="93">
        <v>0</v>
      </c>
      <c r="U86">
        <v>2.69</v>
      </c>
      <c r="V86">
        <v>0</v>
      </c>
      <c r="W86">
        <v>3.12</v>
      </c>
      <c r="X86">
        <v>25</v>
      </c>
      <c r="Y86">
        <v>8.34</v>
      </c>
      <c r="Z86">
        <v>8.33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30.48</v>
      </c>
      <c r="AI86">
        <v>30.48</v>
      </c>
      <c r="AJ86">
        <v>30.01</v>
      </c>
      <c r="AK86">
        <v>0</v>
      </c>
      <c r="AL86">
        <v>0</v>
      </c>
    </row>
    <row r="87" spans="1:38">
      <c r="A87" t="s">
        <v>129</v>
      </c>
      <c r="B87" s="34">
        <v>209.26</v>
      </c>
      <c r="C87" s="34">
        <v>73.73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118.51</v>
      </c>
      <c r="N87">
        <v>272.31</v>
      </c>
      <c r="O87">
        <v>101.41</v>
      </c>
      <c r="P87">
        <v>2.64</v>
      </c>
      <c r="Q87">
        <v>7.21</v>
      </c>
      <c r="R87" s="93">
        <v>0</v>
      </c>
      <c r="S87" s="93">
        <v>0</v>
      </c>
      <c r="T87" s="93">
        <v>0</v>
      </c>
      <c r="U87">
        <v>2.61</v>
      </c>
      <c r="V87">
        <v>0</v>
      </c>
      <c r="W87">
        <v>3.12</v>
      </c>
      <c r="X87">
        <v>25</v>
      </c>
      <c r="Y87">
        <v>8.34</v>
      </c>
      <c r="Z87">
        <v>8.33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30.72</v>
      </c>
      <c r="AI87">
        <v>30.72</v>
      </c>
      <c r="AJ87">
        <v>30.01</v>
      </c>
      <c r="AK87">
        <v>0</v>
      </c>
      <c r="AL87">
        <v>0</v>
      </c>
    </row>
    <row r="88" spans="1:38">
      <c r="A88" t="s">
        <v>130</v>
      </c>
      <c r="B88" s="34">
        <v>209.26</v>
      </c>
      <c r="C88" s="34">
        <v>73.73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118.51</v>
      </c>
      <c r="N88">
        <v>272.31</v>
      </c>
      <c r="O88">
        <v>101.41</v>
      </c>
      <c r="P88">
        <v>2.64</v>
      </c>
      <c r="Q88">
        <v>7.21</v>
      </c>
      <c r="R88" s="93">
        <v>0</v>
      </c>
      <c r="S88" s="93">
        <v>0</v>
      </c>
      <c r="T88" s="93">
        <v>0</v>
      </c>
      <c r="U88">
        <v>2.61</v>
      </c>
      <c r="V88">
        <v>0</v>
      </c>
      <c r="W88">
        <v>3.12</v>
      </c>
      <c r="X88">
        <v>25</v>
      </c>
      <c r="Y88">
        <v>8.34</v>
      </c>
      <c r="Z88">
        <v>8.33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31.37</v>
      </c>
      <c r="AI88">
        <v>31.37</v>
      </c>
      <c r="AJ88">
        <v>30.01</v>
      </c>
      <c r="AK88">
        <v>0</v>
      </c>
      <c r="AL88">
        <v>0</v>
      </c>
    </row>
    <row r="89" spans="1:38">
      <c r="A89" t="s">
        <v>131</v>
      </c>
      <c r="B89" s="34">
        <v>209.26</v>
      </c>
      <c r="C89" s="34">
        <v>73.73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118.51</v>
      </c>
      <c r="N89">
        <v>272.31</v>
      </c>
      <c r="O89">
        <v>101.41</v>
      </c>
      <c r="P89">
        <v>2.64</v>
      </c>
      <c r="Q89">
        <v>7.21</v>
      </c>
      <c r="R89" s="93">
        <v>0</v>
      </c>
      <c r="S89" s="93">
        <v>0</v>
      </c>
      <c r="T89" s="93">
        <v>0</v>
      </c>
      <c r="U89">
        <v>2.61</v>
      </c>
      <c r="V89">
        <v>0</v>
      </c>
      <c r="W89">
        <v>2.98</v>
      </c>
      <c r="X89">
        <v>25</v>
      </c>
      <c r="Y89">
        <v>8.34</v>
      </c>
      <c r="Z89">
        <v>8.33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31.79</v>
      </c>
      <c r="AI89">
        <v>31.79</v>
      </c>
      <c r="AJ89">
        <v>30.01</v>
      </c>
      <c r="AK89">
        <v>0</v>
      </c>
      <c r="AL89">
        <v>0</v>
      </c>
    </row>
    <row r="90" spans="1:38">
      <c r="A90" t="s">
        <v>132</v>
      </c>
      <c r="B90" s="34">
        <v>209.26</v>
      </c>
      <c r="C90" s="34">
        <v>73.73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118.51</v>
      </c>
      <c r="N90">
        <v>272.31</v>
      </c>
      <c r="O90">
        <v>101.41</v>
      </c>
      <c r="P90">
        <v>2.64</v>
      </c>
      <c r="Q90">
        <v>7.21</v>
      </c>
      <c r="R90" s="93">
        <v>0</v>
      </c>
      <c r="S90" s="93">
        <v>0</v>
      </c>
      <c r="T90" s="93">
        <v>0</v>
      </c>
      <c r="U90">
        <v>2.61</v>
      </c>
      <c r="V90">
        <v>0</v>
      </c>
      <c r="W90">
        <v>2.98</v>
      </c>
      <c r="X90">
        <v>25</v>
      </c>
      <c r="Y90">
        <v>8.34</v>
      </c>
      <c r="Z90">
        <v>8.33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32.26</v>
      </c>
      <c r="AI90">
        <v>32.26</v>
      </c>
      <c r="AJ90">
        <v>30.01</v>
      </c>
      <c r="AK90">
        <v>0</v>
      </c>
      <c r="AL90">
        <v>0</v>
      </c>
    </row>
    <row r="91" spans="1:38">
      <c r="A91" t="s">
        <v>133</v>
      </c>
      <c r="B91" s="34">
        <v>209.26</v>
      </c>
      <c r="C91" s="34">
        <v>73.73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118.51</v>
      </c>
      <c r="N91">
        <v>272.31</v>
      </c>
      <c r="O91">
        <v>101.41</v>
      </c>
      <c r="P91">
        <v>2.57</v>
      </c>
      <c r="Q91">
        <v>7.21</v>
      </c>
      <c r="R91" s="93">
        <v>0</v>
      </c>
      <c r="S91" s="93">
        <v>0</v>
      </c>
      <c r="T91" s="93">
        <v>0</v>
      </c>
      <c r="U91">
        <v>2.61</v>
      </c>
      <c r="V91">
        <v>0</v>
      </c>
      <c r="W91">
        <v>2.98</v>
      </c>
      <c r="X91">
        <v>25</v>
      </c>
      <c r="Y91">
        <v>8.34</v>
      </c>
      <c r="Z91">
        <v>8.33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32.659999999999997</v>
      </c>
      <c r="AI91">
        <v>32.659999999999997</v>
      </c>
      <c r="AJ91">
        <v>29.05</v>
      </c>
      <c r="AK91">
        <v>0</v>
      </c>
      <c r="AL91">
        <v>0</v>
      </c>
    </row>
    <row r="92" spans="1:38">
      <c r="A92" t="s">
        <v>134</v>
      </c>
      <c r="B92" s="34">
        <v>209.26</v>
      </c>
      <c r="C92" s="34">
        <v>73.73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118.51</v>
      </c>
      <c r="N92">
        <v>272.31</v>
      </c>
      <c r="O92">
        <v>101.41</v>
      </c>
      <c r="P92">
        <v>2.57</v>
      </c>
      <c r="Q92">
        <v>7.21</v>
      </c>
      <c r="R92" s="93">
        <v>0</v>
      </c>
      <c r="S92" s="93">
        <v>0</v>
      </c>
      <c r="T92" s="93">
        <v>0</v>
      </c>
      <c r="U92">
        <v>2.61</v>
      </c>
      <c r="V92">
        <v>0</v>
      </c>
      <c r="W92">
        <v>2.98</v>
      </c>
      <c r="X92">
        <v>25</v>
      </c>
      <c r="Y92">
        <v>8.34</v>
      </c>
      <c r="Z92">
        <v>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32.549999999999997</v>
      </c>
      <c r="AI92">
        <v>32.549999999999997</v>
      </c>
      <c r="AJ92">
        <v>29.05</v>
      </c>
      <c r="AK92">
        <v>0</v>
      </c>
      <c r="AL92">
        <v>0</v>
      </c>
    </row>
    <row r="93" spans="1:38">
      <c r="A93" t="s">
        <v>135</v>
      </c>
      <c r="B93" s="34">
        <v>209.26</v>
      </c>
      <c r="C93" s="34">
        <v>73.73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118.51</v>
      </c>
      <c r="N93">
        <v>272.31</v>
      </c>
      <c r="O93">
        <v>101.41</v>
      </c>
      <c r="P93">
        <v>2.57</v>
      </c>
      <c r="Q93">
        <v>7.21</v>
      </c>
      <c r="R93" s="93">
        <v>0</v>
      </c>
      <c r="S93" s="93">
        <v>0</v>
      </c>
      <c r="T93" s="93">
        <v>0</v>
      </c>
      <c r="U93">
        <v>2.61</v>
      </c>
      <c r="V93">
        <v>0</v>
      </c>
      <c r="W93">
        <v>2.98</v>
      </c>
      <c r="X93">
        <v>25</v>
      </c>
      <c r="Y93">
        <v>8.34</v>
      </c>
      <c r="Z93">
        <v>8.33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32.82</v>
      </c>
      <c r="AI93">
        <v>32.82</v>
      </c>
      <c r="AJ93">
        <v>29.05</v>
      </c>
      <c r="AK93">
        <v>0</v>
      </c>
      <c r="AL93">
        <v>0</v>
      </c>
    </row>
    <row r="94" spans="1:38">
      <c r="A94" t="s">
        <v>136</v>
      </c>
      <c r="B94" s="34">
        <v>209.26</v>
      </c>
      <c r="C94" s="34">
        <v>73.73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118.51</v>
      </c>
      <c r="N94">
        <v>272.31</v>
      </c>
      <c r="O94">
        <v>101.41</v>
      </c>
      <c r="P94">
        <v>2.57</v>
      </c>
      <c r="Q94">
        <v>7.21</v>
      </c>
      <c r="R94" s="93">
        <v>0</v>
      </c>
      <c r="S94" s="93">
        <v>0</v>
      </c>
      <c r="T94" s="93">
        <v>0</v>
      </c>
      <c r="U94">
        <v>2.61</v>
      </c>
      <c r="V94">
        <v>0</v>
      </c>
      <c r="W94">
        <v>2.98</v>
      </c>
      <c r="X94">
        <v>25</v>
      </c>
      <c r="Y94">
        <v>8.34</v>
      </c>
      <c r="Z94">
        <v>8.33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33.24</v>
      </c>
      <c r="AI94">
        <v>33.24</v>
      </c>
      <c r="AJ94">
        <v>29.05</v>
      </c>
      <c r="AK94">
        <v>0</v>
      </c>
      <c r="AL94">
        <v>0</v>
      </c>
    </row>
    <row r="95" spans="1:38">
      <c r="A95" t="s">
        <v>137</v>
      </c>
      <c r="B95" s="34">
        <v>209.26</v>
      </c>
      <c r="C95" s="34">
        <v>73.73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118.51</v>
      </c>
      <c r="N95">
        <v>272.31</v>
      </c>
      <c r="O95">
        <v>101.41</v>
      </c>
      <c r="P95">
        <v>2.57</v>
      </c>
      <c r="Q95">
        <v>7.21</v>
      </c>
      <c r="R95" s="93">
        <v>0</v>
      </c>
      <c r="S95" s="93">
        <v>0</v>
      </c>
      <c r="T95" s="93">
        <v>0</v>
      </c>
      <c r="U95">
        <v>2.54</v>
      </c>
      <c r="V95">
        <v>0</v>
      </c>
      <c r="W95">
        <v>2.98</v>
      </c>
      <c r="X95">
        <v>25</v>
      </c>
      <c r="Y95">
        <v>8.34</v>
      </c>
      <c r="Z95">
        <v>8.33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33.340000000000003</v>
      </c>
      <c r="AI95">
        <v>33.340000000000003</v>
      </c>
      <c r="AJ95">
        <v>28.08</v>
      </c>
      <c r="AK95">
        <v>0</v>
      </c>
      <c r="AL95">
        <v>0</v>
      </c>
    </row>
    <row r="96" spans="1:38">
      <c r="A96" t="s">
        <v>138</v>
      </c>
      <c r="B96" s="34">
        <v>209.26</v>
      </c>
      <c r="C96" s="34">
        <v>73.73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118.51</v>
      </c>
      <c r="N96">
        <v>272.31</v>
      </c>
      <c r="O96">
        <v>101.41</v>
      </c>
      <c r="P96">
        <v>2.57</v>
      </c>
      <c r="Q96">
        <v>7.21</v>
      </c>
      <c r="R96" s="93">
        <v>0</v>
      </c>
      <c r="S96" s="93">
        <v>0</v>
      </c>
      <c r="T96" s="93">
        <v>0</v>
      </c>
      <c r="U96">
        <v>2.54</v>
      </c>
      <c r="V96">
        <v>0</v>
      </c>
      <c r="W96">
        <v>2.98</v>
      </c>
      <c r="X96">
        <v>25</v>
      </c>
      <c r="Y96">
        <v>8.34</v>
      </c>
      <c r="Z96">
        <v>8.33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33.450000000000003</v>
      </c>
      <c r="AI96">
        <v>33.450000000000003</v>
      </c>
      <c r="AJ96">
        <v>28.08</v>
      </c>
      <c r="AK96">
        <v>0</v>
      </c>
      <c r="AL96">
        <v>0</v>
      </c>
    </row>
    <row r="97" spans="1:50">
      <c r="A97" t="s">
        <v>139</v>
      </c>
      <c r="B97" s="34">
        <v>209.26</v>
      </c>
      <c r="C97" s="34">
        <v>73.73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118.51</v>
      </c>
      <c r="N97">
        <v>272.31</v>
      </c>
      <c r="O97">
        <v>101.41</v>
      </c>
      <c r="P97">
        <v>2.57</v>
      </c>
      <c r="Q97">
        <v>7.21</v>
      </c>
      <c r="R97" s="93">
        <v>0</v>
      </c>
      <c r="S97" s="93">
        <v>0</v>
      </c>
      <c r="T97" s="93">
        <v>0</v>
      </c>
      <c r="U97">
        <v>2.54</v>
      </c>
      <c r="V97">
        <v>0</v>
      </c>
      <c r="W97">
        <v>2.98</v>
      </c>
      <c r="X97">
        <v>25</v>
      </c>
      <c r="Y97">
        <v>8.34</v>
      </c>
      <c r="Z97">
        <v>8.33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33.369999999999997</v>
      </c>
      <c r="AI97">
        <v>33.369999999999997</v>
      </c>
      <c r="AJ97">
        <v>28.08</v>
      </c>
      <c r="AK97">
        <v>0</v>
      </c>
      <c r="AL97">
        <v>0</v>
      </c>
    </row>
    <row r="98" spans="1:50">
      <c r="A98" t="s">
        <v>140</v>
      </c>
      <c r="B98" s="34">
        <v>209.26</v>
      </c>
      <c r="C98" s="34">
        <v>73.73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118.51</v>
      </c>
      <c r="N98">
        <v>272.31</v>
      </c>
      <c r="O98">
        <v>101.41</v>
      </c>
      <c r="P98">
        <v>2.57</v>
      </c>
      <c r="Q98">
        <v>7.21</v>
      </c>
      <c r="R98" s="93">
        <v>0</v>
      </c>
      <c r="S98" s="93">
        <v>0</v>
      </c>
      <c r="T98" s="93">
        <v>0</v>
      </c>
      <c r="U98">
        <v>2.54</v>
      </c>
      <c r="V98">
        <v>0</v>
      </c>
      <c r="W98">
        <v>2.98</v>
      </c>
      <c r="X98">
        <v>25</v>
      </c>
      <c r="Y98">
        <v>8.34</v>
      </c>
      <c r="Z98">
        <v>8.33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33.22</v>
      </c>
      <c r="AI98">
        <v>33.22</v>
      </c>
      <c r="AJ98">
        <v>28.08</v>
      </c>
      <c r="AK98">
        <v>0</v>
      </c>
      <c r="AL98">
        <v>0</v>
      </c>
    </row>
    <row r="99" spans="1:50">
      <c r="A99" t="s">
        <v>141</v>
      </c>
      <c r="B99" s="34">
        <f>SUM(B3:B98)/4000</f>
        <v>4.8237924999999979</v>
      </c>
      <c r="C99" s="34">
        <f t="shared" ref="C99:P99" si="2">SUM(C3:C98)/4000</f>
        <v>1.5431174999999966</v>
      </c>
      <c r="D99" s="93">
        <f t="shared" ref="D99" si="3">SUM(D3:D98)/4000</f>
        <v>0.96930250000000029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8.5452499999999987E-2</v>
      </c>
      <c r="K99" s="37">
        <f t="shared" si="2"/>
        <v>8.5452499999999987E-2</v>
      </c>
      <c r="L99" s="37">
        <f t="shared" si="2"/>
        <v>8.7257499999999988E-2</v>
      </c>
      <c r="M99">
        <f t="shared" si="2"/>
        <v>2.186672500000002</v>
      </c>
      <c r="N99">
        <f t="shared" si="2"/>
        <v>6.5354400000000092</v>
      </c>
      <c r="O99">
        <f t="shared" si="2"/>
        <v>2.3940899999999976</v>
      </c>
      <c r="P99">
        <f t="shared" si="2"/>
        <v>6.4179999999999876E-2</v>
      </c>
      <c r="Q99">
        <f t="shared" ref="Q99:AF99" si="5">SUM(Q3:Q98)/4000</f>
        <v>0.17169750000000017</v>
      </c>
      <c r="R99" s="93">
        <f t="shared" si="5"/>
        <v>0.31346750000000018</v>
      </c>
      <c r="S99" s="93">
        <f t="shared" si="5"/>
        <v>0.3442375000000002</v>
      </c>
      <c r="T99" s="93">
        <f t="shared" si="5"/>
        <v>0.31159750000000008</v>
      </c>
      <c r="U99">
        <f t="shared" si="5"/>
        <v>6.1600000000000023E-2</v>
      </c>
      <c r="V99">
        <f t="shared" si="5"/>
        <v>0.9699905325</v>
      </c>
      <c r="W99">
        <f t="shared" si="5"/>
        <v>7.3090000000000016E-2</v>
      </c>
      <c r="X99">
        <f t="shared" si="5"/>
        <v>0.46591000000000005</v>
      </c>
      <c r="Y99">
        <f t="shared" si="5"/>
        <v>0.15528750000000024</v>
      </c>
      <c r="Z99">
        <f t="shared" si="5"/>
        <v>0.15530500000000028</v>
      </c>
      <c r="AA99">
        <f t="shared" si="5"/>
        <v>1.7624799999999996</v>
      </c>
      <c r="AB99">
        <f t="shared" si="5"/>
        <v>0.35247500000000009</v>
      </c>
      <c r="AC99">
        <f t="shared" si="5"/>
        <v>0.62544499999999992</v>
      </c>
      <c r="AD99">
        <f t="shared" si="5"/>
        <v>0.32694000000000001</v>
      </c>
      <c r="AE99">
        <f t="shared" si="5"/>
        <v>0.59175</v>
      </c>
      <c r="AF99">
        <f t="shared" si="5"/>
        <v>0.29449999999999998</v>
      </c>
      <c r="AG99">
        <f t="shared" ref="AG99:AM99" si="6">SUM(AG3:AG98)/4000</f>
        <v>0.13948249999999984</v>
      </c>
      <c r="AH99">
        <f t="shared" si="6"/>
        <v>0.39695499999999995</v>
      </c>
      <c r="AI99">
        <f t="shared" si="6"/>
        <v>0.39695499999999995</v>
      </c>
      <c r="AJ99">
        <f t="shared" si="6"/>
        <v>0.65449000000000046</v>
      </c>
      <c r="AK99">
        <f t="shared" si="6"/>
        <v>1.3607999999999998</v>
      </c>
      <c r="AL99">
        <f t="shared" si="6"/>
        <v>0.58319999999999994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254.80156235258542</v>
      </c>
      <c r="L3">
        <v>2.9952248095289198</v>
      </c>
      <c r="M3">
        <v>63.770966655439551</v>
      </c>
      <c r="N3">
        <v>25.723955436453377</v>
      </c>
      <c r="O3">
        <v>73.292514407416689</v>
      </c>
      <c r="P3">
        <v>20.452095808383234</v>
      </c>
      <c r="Q3">
        <v>4.997758509955041</v>
      </c>
      <c r="R3">
        <v>11.055758041367666</v>
      </c>
      <c r="S3">
        <v>5.999738522012577</v>
      </c>
      <c r="T3">
        <v>0</v>
      </c>
      <c r="U3">
        <v>53.017628181975795</v>
      </c>
      <c r="V3">
        <v>6.2575361607142854</v>
      </c>
      <c r="W3">
        <v>19.729633980809737</v>
      </c>
      <c r="X3">
        <v>43.188650504835799</v>
      </c>
      <c r="Y3">
        <v>0</v>
      </c>
      <c r="Z3">
        <v>0</v>
      </c>
      <c r="AA3">
        <v>0</v>
      </c>
      <c r="AB3">
        <v>0</v>
      </c>
      <c r="AC3">
        <v>0</v>
      </c>
      <c r="AD3">
        <v>0.58020000000000005</v>
      </c>
      <c r="AE3">
        <v>14.475187999999999</v>
      </c>
      <c r="AF3">
        <v>6.1515000000000013</v>
      </c>
      <c r="AG3">
        <v>28.651065120000002</v>
      </c>
      <c r="AH3">
        <v>9.9820799999999998</v>
      </c>
      <c r="AI3">
        <v>0</v>
      </c>
      <c r="AJ3">
        <v>0</v>
      </c>
      <c r="AK3">
        <v>11.538180000000002</v>
      </c>
      <c r="AL3">
        <v>9.9693499999999986</v>
      </c>
      <c r="AM3">
        <v>0</v>
      </c>
      <c r="AN3">
        <v>0</v>
      </c>
      <c r="AO3">
        <v>1.9368719999999997</v>
      </c>
      <c r="AP3">
        <v>3.3758042327007729</v>
      </c>
      <c r="AQ3">
        <v>0</v>
      </c>
      <c r="AR3">
        <v>19.395999999999997</v>
      </c>
      <c r="AS3">
        <v>14.00904942432352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682.91803755017634</v>
      </c>
      <c r="DN3">
        <v>22.430274598325923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254.80156235258542</v>
      </c>
      <c r="L4">
        <v>2.9952248095289198</v>
      </c>
      <c r="M4">
        <v>63.770966655439551</v>
      </c>
      <c r="N4">
        <v>25.726721311475412</v>
      </c>
      <c r="O4">
        <v>73.292514407416689</v>
      </c>
      <c r="P4">
        <v>20.452095808383234</v>
      </c>
      <c r="Q4">
        <v>4.997758509955041</v>
      </c>
      <c r="R4">
        <v>11.055758041367666</v>
      </c>
      <c r="S4">
        <v>5.999738522012577</v>
      </c>
      <c r="T4">
        <v>0</v>
      </c>
      <c r="U4">
        <v>54.771418173672288</v>
      </c>
      <c r="V4">
        <v>6.2575361607142854</v>
      </c>
      <c r="W4">
        <v>19.729633980809737</v>
      </c>
      <c r="X4">
        <v>43.188650504835799</v>
      </c>
      <c r="Y4">
        <v>0</v>
      </c>
      <c r="Z4">
        <v>0</v>
      </c>
      <c r="AA4">
        <v>0</v>
      </c>
      <c r="AB4">
        <v>0</v>
      </c>
      <c r="AC4">
        <v>0</v>
      </c>
      <c r="AD4">
        <v>0.58020000000000005</v>
      </c>
      <c r="AE4">
        <v>14.475187999999999</v>
      </c>
      <c r="AF4">
        <v>6.1515000000000013</v>
      </c>
      <c r="AG4">
        <v>28.651065120000002</v>
      </c>
      <c r="AH4">
        <v>9.9820799999999998</v>
      </c>
      <c r="AI4">
        <v>0</v>
      </c>
      <c r="AJ4">
        <v>0</v>
      </c>
      <c r="AK4">
        <v>11.538180000000002</v>
      </c>
      <c r="AL4">
        <v>9.9693499999999986</v>
      </c>
      <c r="AM4">
        <v>0</v>
      </c>
      <c r="AN4">
        <v>0</v>
      </c>
      <c r="AO4">
        <v>1.9368719999999997</v>
      </c>
      <c r="AP4">
        <v>3.3758042327007729</v>
      </c>
      <c r="AQ4">
        <v>0</v>
      </c>
      <c r="AR4">
        <v>19.395999999999997</v>
      </c>
      <c r="AS4">
        <v>14.00904942432352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684.61873503585582</v>
      </c>
      <c r="DN4">
        <v>22.486132979365074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254.80156235258542</v>
      </c>
      <c r="L5">
        <v>3.0674532402692574</v>
      </c>
      <c r="M5">
        <v>63.770966655439551</v>
      </c>
      <c r="N5">
        <v>25.726721311475412</v>
      </c>
      <c r="O5">
        <v>73.292514407416689</v>
      </c>
      <c r="P5">
        <v>20.452095808383234</v>
      </c>
      <c r="Q5">
        <v>4.997758509955041</v>
      </c>
      <c r="R5">
        <v>11.055758041367666</v>
      </c>
      <c r="S5">
        <v>5.999738522012577</v>
      </c>
      <c r="T5">
        <v>0</v>
      </c>
      <c r="U5">
        <v>55.78453694422322</v>
      </c>
      <c r="V5">
        <v>6.2575361607142854</v>
      </c>
      <c r="W5">
        <v>19.729633980809737</v>
      </c>
      <c r="X5">
        <v>43.188650504835799</v>
      </c>
      <c r="Y5">
        <v>0</v>
      </c>
      <c r="Z5">
        <v>0</v>
      </c>
      <c r="AA5">
        <v>0</v>
      </c>
      <c r="AB5">
        <v>0</v>
      </c>
      <c r="AC5">
        <v>0</v>
      </c>
      <c r="AD5">
        <v>0.58020000000000005</v>
      </c>
      <c r="AE5">
        <v>14.475187999999999</v>
      </c>
      <c r="AF5">
        <v>6.1515000000000013</v>
      </c>
      <c r="AG5">
        <v>28.651065120000002</v>
      </c>
      <c r="AH5">
        <v>9.9820799999999998</v>
      </c>
      <c r="AI5">
        <v>0</v>
      </c>
      <c r="AJ5">
        <v>0</v>
      </c>
      <c r="AK5">
        <v>11.538180000000002</v>
      </c>
      <c r="AL5">
        <v>9.9693499999999986</v>
      </c>
      <c r="AM5">
        <v>0</v>
      </c>
      <c r="AN5">
        <v>0</v>
      </c>
      <c r="AO5">
        <v>1.9368719999999997</v>
      </c>
      <c r="AP5">
        <v>5.3450233684428916</v>
      </c>
      <c r="AQ5">
        <v>0</v>
      </c>
      <c r="AR5">
        <v>5.8187999999999986</v>
      </c>
      <c r="AS5">
        <v>14.00904942432352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674.4306058426472</v>
      </c>
      <c r="DN5">
        <v>22.151628509606986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254.80156235258542</v>
      </c>
      <c r="L6">
        <v>3.0674532402692574</v>
      </c>
      <c r="M6">
        <v>63.770966655439551</v>
      </c>
      <c r="N6">
        <v>25.726721311475412</v>
      </c>
      <c r="O6">
        <v>73.292514407416689</v>
      </c>
      <c r="P6">
        <v>20.452095808383234</v>
      </c>
      <c r="Q6">
        <v>4.997758509955041</v>
      </c>
      <c r="R6">
        <v>11.055758041367666</v>
      </c>
      <c r="S6">
        <v>5.999738522012577</v>
      </c>
      <c r="T6">
        <v>0</v>
      </c>
      <c r="U6">
        <v>56.61021886330429</v>
      </c>
      <c r="V6">
        <v>6.2575361607142854</v>
      </c>
      <c r="W6">
        <v>19.729633980809737</v>
      </c>
      <c r="X6">
        <v>43.188650504835799</v>
      </c>
      <c r="Y6">
        <v>0</v>
      </c>
      <c r="Z6">
        <v>0</v>
      </c>
      <c r="AA6">
        <v>0</v>
      </c>
      <c r="AB6">
        <v>0</v>
      </c>
      <c r="AC6">
        <v>0</v>
      </c>
      <c r="AD6">
        <v>0.58020000000000005</v>
      </c>
      <c r="AE6">
        <v>14.475187999999999</v>
      </c>
      <c r="AF6">
        <v>6.1515000000000013</v>
      </c>
      <c r="AG6">
        <v>28.651065120000002</v>
      </c>
      <c r="AH6">
        <v>9.9820799999999998</v>
      </c>
      <c r="AI6">
        <v>0</v>
      </c>
      <c r="AJ6">
        <v>0</v>
      </c>
      <c r="AK6">
        <v>11.538180000000002</v>
      </c>
      <c r="AL6">
        <v>18.204900000000002</v>
      </c>
      <c r="AM6">
        <v>0</v>
      </c>
      <c r="AN6">
        <v>0</v>
      </c>
      <c r="AO6">
        <v>1.9368719999999997</v>
      </c>
      <c r="AP6">
        <v>5.3450233684428916</v>
      </c>
      <c r="AQ6">
        <v>0</v>
      </c>
      <c r="AR6">
        <v>5.8187999999999986</v>
      </c>
      <c r="AS6">
        <v>14.00904942432352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683.20368998986282</v>
      </c>
      <c r="DN6">
        <v>22.439776281472462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261.13852164941449</v>
      </c>
      <c r="L7">
        <v>2.995305164319249</v>
      </c>
      <c r="M7">
        <v>63.770966655439551</v>
      </c>
      <c r="N7">
        <v>25.726721311475412</v>
      </c>
      <c r="O7">
        <v>73.292514407416689</v>
      </c>
      <c r="P7">
        <v>20.452095808383234</v>
      </c>
      <c r="Q7">
        <v>5.0009979209979205</v>
      </c>
      <c r="R7">
        <v>11.061449779303581</v>
      </c>
      <c r="S7">
        <v>5.999205718824463</v>
      </c>
      <c r="T7">
        <v>0</v>
      </c>
      <c r="U7">
        <v>57.569620000532211</v>
      </c>
      <c r="V7">
        <v>6.2605353474320236</v>
      </c>
      <c r="W7">
        <v>19.729633980809737</v>
      </c>
      <c r="X7">
        <v>43.188650504835799</v>
      </c>
      <c r="Y7">
        <v>0</v>
      </c>
      <c r="Z7">
        <v>0</v>
      </c>
      <c r="AA7">
        <v>0</v>
      </c>
      <c r="AB7">
        <v>0</v>
      </c>
      <c r="AC7">
        <v>0</v>
      </c>
      <c r="AD7">
        <v>0.58020000000000005</v>
      </c>
      <c r="AE7">
        <v>14.475187999999999</v>
      </c>
      <c r="AF7">
        <v>6.1515000000000013</v>
      </c>
      <c r="AG7">
        <v>28.651065120000002</v>
      </c>
      <c r="AH7">
        <v>9.9820799999999998</v>
      </c>
      <c r="AI7">
        <v>0</v>
      </c>
      <c r="AJ7">
        <v>0</v>
      </c>
      <c r="AK7">
        <v>11.538180000000002</v>
      </c>
      <c r="AL7">
        <v>52.013999999999996</v>
      </c>
      <c r="AM7">
        <v>0</v>
      </c>
      <c r="AN7">
        <v>0</v>
      </c>
      <c r="AO7">
        <v>1.9368719999999997</v>
      </c>
      <c r="AP7">
        <v>5.3450233684428916</v>
      </c>
      <c r="AQ7">
        <v>0</v>
      </c>
      <c r="AR7">
        <v>5.8187999999999986</v>
      </c>
      <c r="AS7">
        <v>14.00904942432352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722.94317945547118</v>
      </c>
      <c r="DN7">
        <v>23.744996706479498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254.80240529728241</v>
      </c>
      <c r="L8">
        <v>2.995305164319249</v>
      </c>
      <c r="M8">
        <v>63.770966655439551</v>
      </c>
      <c r="N8">
        <v>25.726721311475412</v>
      </c>
      <c r="O8">
        <v>73.292514407416689</v>
      </c>
      <c r="P8">
        <v>20.452095808383234</v>
      </c>
      <c r="Q8">
        <v>5.0009979209979205</v>
      </c>
      <c r="R8">
        <v>11.061449779303581</v>
      </c>
      <c r="S8">
        <v>6.0005679999999995</v>
      </c>
      <c r="T8">
        <v>0</v>
      </c>
      <c r="U8">
        <v>58.396833932271861</v>
      </c>
      <c r="V8">
        <v>6.2605353474320236</v>
      </c>
      <c r="W8">
        <v>19.729633980809737</v>
      </c>
      <c r="X8">
        <v>43.188650504835799</v>
      </c>
      <c r="Y8">
        <v>0</v>
      </c>
      <c r="Z8">
        <v>0</v>
      </c>
      <c r="AA8">
        <v>0</v>
      </c>
      <c r="AB8">
        <v>0</v>
      </c>
      <c r="AC8">
        <v>0</v>
      </c>
      <c r="AD8">
        <v>0.58020000000000005</v>
      </c>
      <c r="AE8">
        <v>14.475187999999999</v>
      </c>
      <c r="AF8">
        <v>6.1515000000000013</v>
      </c>
      <c r="AG8">
        <v>28.651065120000002</v>
      </c>
      <c r="AH8">
        <v>9.9820799999999998</v>
      </c>
      <c r="AI8">
        <v>0</v>
      </c>
      <c r="AJ8">
        <v>0</v>
      </c>
      <c r="AK8">
        <v>11.538180000000002</v>
      </c>
      <c r="AL8">
        <v>52.013999999999996</v>
      </c>
      <c r="AM8">
        <v>0</v>
      </c>
      <c r="AN8">
        <v>0</v>
      </c>
      <c r="AO8">
        <v>1.9368719999999997</v>
      </c>
      <c r="AP8">
        <v>5.3450233684428916</v>
      </c>
      <c r="AQ8">
        <v>0</v>
      </c>
      <c r="AR8">
        <v>5.8187999999999986</v>
      </c>
      <c r="AS8">
        <v>14.00904942432352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717.61077848315642</v>
      </c>
      <c r="DN8">
        <v>23.569857539577292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254.80240529728241</v>
      </c>
      <c r="L9">
        <v>2.995305164319249</v>
      </c>
      <c r="M9">
        <v>63.770966655439551</v>
      </c>
      <c r="N9">
        <v>25.726721311475412</v>
      </c>
      <c r="O9">
        <v>73.292514407416689</v>
      </c>
      <c r="P9">
        <v>20.452095808383234</v>
      </c>
      <c r="Q9">
        <v>5.0009979209979205</v>
      </c>
      <c r="R9">
        <v>11.061449779303581</v>
      </c>
      <c r="S9">
        <v>6.0005679999999995</v>
      </c>
      <c r="T9">
        <v>0</v>
      </c>
      <c r="U9">
        <v>59.235908162209704</v>
      </c>
      <c r="V9">
        <v>6.2605353474320236</v>
      </c>
      <c r="W9">
        <v>19.729633980809737</v>
      </c>
      <c r="X9">
        <v>43.188650504835799</v>
      </c>
      <c r="Y9">
        <v>0</v>
      </c>
      <c r="Z9">
        <v>0</v>
      </c>
      <c r="AA9">
        <v>0</v>
      </c>
      <c r="AB9">
        <v>0</v>
      </c>
      <c r="AC9">
        <v>0</v>
      </c>
      <c r="AD9">
        <v>0.58020000000000005</v>
      </c>
      <c r="AE9">
        <v>14.475187999999999</v>
      </c>
      <c r="AF9">
        <v>6.1515000000000013</v>
      </c>
      <c r="AG9">
        <v>28.651065120000002</v>
      </c>
      <c r="AH9">
        <v>9.9820799999999998</v>
      </c>
      <c r="AI9">
        <v>0</v>
      </c>
      <c r="AJ9">
        <v>0</v>
      </c>
      <c r="AK9">
        <v>11.538180000000002</v>
      </c>
      <c r="AL9">
        <v>52.013999999999996</v>
      </c>
      <c r="AM9">
        <v>0</v>
      </c>
      <c r="AN9">
        <v>0</v>
      </c>
      <c r="AO9">
        <v>1.9368719999999997</v>
      </c>
      <c r="AP9">
        <v>2.9256970016740036</v>
      </c>
      <c r="AQ9">
        <v>0</v>
      </c>
      <c r="AR9">
        <v>5.8187999999999986</v>
      </c>
      <c r="AS9">
        <v>5.3171999999999997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707.66547205148754</v>
      </c>
      <c r="DN9">
        <v>23.243062410091653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254.80240529728241</v>
      </c>
      <c r="L10">
        <v>2.995305164319249</v>
      </c>
      <c r="M10">
        <v>63.770966655439551</v>
      </c>
      <c r="N10">
        <v>25.726721311475412</v>
      </c>
      <c r="O10">
        <v>73.292514407416689</v>
      </c>
      <c r="P10">
        <v>20.452095808383234</v>
      </c>
      <c r="Q10">
        <v>5.0009979209979205</v>
      </c>
      <c r="R10">
        <v>11.057732068965517</v>
      </c>
      <c r="S10">
        <v>6.0005679999999995</v>
      </c>
      <c r="T10">
        <v>0</v>
      </c>
      <c r="U10">
        <v>60.070386616341935</v>
      </c>
      <c r="V10">
        <v>6.2605353474320236</v>
      </c>
      <c r="W10">
        <v>19.729633980809737</v>
      </c>
      <c r="X10">
        <v>43.188650504835799</v>
      </c>
      <c r="Y10">
        <v>0</v>
      </c>
      <c r="Z10">
        <v>0.48309999999999986</v>
      </c>
      <c r="AA10">
        <v>0</v>
      </c>
      <c r="AB10">
        <v>0</v>
      </c>
      <c r="AC10">
        <v>0</v>
      </c>
      <c r="AD10">
        <v>0.58020000000000005</v>
      </c>
      <c r="AE10">
        <v>14.475187999999999</v>
      </c>
      <c r="AF10">
        <v>6.1515000000000013</v>
      </c>
      <c r="AG10">
        <v>28.651065120000002</v>
      </c>
      <c r="AH10">
        <v>9.9820799999999998</v>
      </c>
      <c r="AI10">
        <v>0</v>
      </c>
      <c r="AJ10">
        <v>0</v>
      </c>
      <c r="AK10">
        <v>11.538180000000002</v>
      </c>
      <c r="AL10">
        <v>52.013999999999996</v>
      </c>
      <c r="AM10">
        <v>0</v>
      </c>
      <c r="AN10">
        <v>0</v>
      </c>
      <c r="AO10">
        <v>1.9368719999999997</v>
      </c>
      <c r="AP10">
        <v>2.9256970016740036</v>
      </c>
      <c r="AQ10">
        <v>0</v>
      </c>
      <c r="AR10">
        <v>5.8187999999999986</v>
      </c>
      <c r="AS10">
        <v>4.7263999999999999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708.36553930640514</v>
      </c>
      <c r="DN10">
        <v>23.266055898968212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254.80240529728241</v>
      </c>
      <c r="L11">
        <v>2.995305164319249</v>
      </c>
      <c r="M11">
        <v>63.770966655439551</v>
      </c>
      <c r="N11">
        <v>25.726721311475412</v>
      </c>
      <c r="O11">
        <v>73.292514407416689</v>
      </c>
      <c r="P11">
        <v>20.452095808383234</v>
      </c>
      <c r="Q11">
        <v>5.0009979209979205</v>
      </c>
      <c r="R11">
        <v>11.057732068965517</v>
      </c>
      <c r="S11">
        <v>6.0005679999999995</v>
      </c>
      <c r="T11">
        <v>0</v>
      </c>
      <c r="U11">
        <v>60.897600362209481</v>
      </c>
      <c r="V11">
        <v>6.2605353474320236</v>
      </c>
      <c r="W11">
        <v>19.726854366274296</v>
      </c>
      <c r="X11">
        <v>43.188650504835799</v>
      </c>
      <c r="Y11">
        <v>0</v>
      </c>
      <c r="Z11">
        <v>2.8638167999999999</v>
      </c>
      <c r="AA11">
        <v>0</v>
      </c>
      <c r="AB11">
        <v>0</v>
      </c>
      <c r="AC11">
        <v>0</v>
      </c>
      <c r="AD11">
        <v>0.58020000000000005</v>
      </c>
      <c r="AE11">
        <v>14.475187999999999</v>
      </c>
      <c r="AF11">
        <v>6.1515000000000013</v>
      </c>
      <c r="AG11">
        <v>28.651065120000002</v>
      </c>
      <c r="AH11">
        <v>9.9820799999999998</v>
      </c>
      <c r="AI11">
        <v>0</v>
      </c>
      <c r="AJ11">
        <v>0</v>
      </c>
      <c r="AK11">
        <v>11.538180000000002</v>
      </c>
      <c r="AL11">
        <v>9.9693499999999986</v>
      </c>
      <c r="AM11">
        <v>0</v>
      </c>
      <c r="AN11">
        <v>0</v>
      </c>
      <c r="AO11">
        <v>1.9368719999999997</v>
      </c>
      <c r="AP11">
        <v>2.9256970016740036</v>
      </c>
      <c r="AQ11">
        <v>0</v>
      </c>
      <c r="AR11">
        <v>5.8187999999999986</v>
      </c>
      <c r="AS11">
        <v>4.7263999999999999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670.76113659567807</v>
      </c>
      <c r="DN11">
        <v>22.030959541027407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254.80240529728241</v>
      </c>
      <c r="L12">
        <v>2.995305164319249</v>
      </c>
      <c r="M12">
        <v>63.770966655439551</v>
      </c>
      <c r="N12">
        <v>25.726721311475412</v>
      </c>
      <c r="O12">
        <v>73.292514407416689</v>
      </c>
      <c r="P12">
        <v>20.452095808383234</v>
      </c>
      <c r="Q12">
        <v>5.0009979209979205</v>
      </c>
      <c r="R12">
        <v>11.057732068965517</v>
      </c>
      <c r="S12">
        <v>6.0005679999999995</v>
      </c>
      <c r="T12">
        <v>0</v>
      </c>
      <c r="U12">
        <v>61.743939356343503</v>
      </c>
      <c r="V12">
        <v>6.2605353474320236</v>
      </c>
      <c r="W12">
        <v>19.726854366274296</v>
      </c>
      <c r="X12">
        <v>43.188650504835799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0.58020000000000005</v>
      </c>
      <c r="AE12">
        <v>14.475187999999999</v>
      </c>
      <c r="AF12">
        <v>6.1515000000000013</v>
      </c>
      <c r="AG12">
        <v>28.651065120000002</v>
      </c>
      <c r="AH12">
        <v>9.9820799999999998</v>
      </c>
      <c r="AI12">
        <v>0</v>
      </c>
      <c r="AJ12">
        <v>0</v>
      </c>
      <c r="AK12">
        <v>11.538180000000002</v>
      </c>
      <c r="AL12">
        <v>9.9693499999999986</v>
      </c>
      <c r="AM12">
        <v>0</v>
      </c>
      <c r="AN12">
        <v>0</v>
      </c>
      <c r="AO12">
        <v>1.9368719999999997</v>
      </c>
      <c r="AP12">
        <v>2.9256970016740036</v>
      </c>
      <c r="AQ12">
        <v>0</v>
      </c>
      <c r="AR12">
        <v>5.8187999999999986</v>
      </c>
      <c r="AS12">
        <v>4.7263999999999999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671.58056200979865</v>
      </c>
      <c r="DN12">
        <v>22.057873121040856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254.80240529728241</v>
      </c>
      <c r="L13">
        <v>2.995305164319249</v>
      </c>
      <c r="M13">
        <v>63.770966655439551</v>
      </c>
      <c r="N13">
        <v>25.726721311475412</v>
      </c>
      <c r="O13">
        <v>73.292514407416689</v>
      </c>
      <c r="P13">
        <v>20.452095808383234</v>
      </c>
      <c r="Q13">
        <v>5.0009979209979205</v>
      </c>
      <c r="R13">
        <v>11.057732068965517</v>
      </c>
      <c r="S13">
        <v>6.0005679999999995</v>
      </c>
      <c r="T13">
        <v>0</v>
      </c>
      <c r="U13">
        <v>62.105413984461713</v>
      </c>
      <c r="V13">
        <v>6.2605353474320236</v>
      </c>
      <c r="W13">
        <v>19.726854366274296</v>
      </c>
      <c r="X13">
        <v>43.188650504835799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0.58020000000000005</v>
      </c>
      <c r="AE13">
        <v>14.475187999999999</v>
      </c>
      <c r="AF13">
        <v>6.1515000000000013</v>
      </c>
      <c r="AG13">
        <v>28.651065120000002</v>
      </c>
      <c r="AH13">
        <v>9.9820799999999998</v>
      </c>
      <c r="AI13">
        <v>0</v>
      </c>
      <c r="AJ13">
        <v>0</v>
      </c>
      <c r="AK13">
        <v>11.538180000000002</v>
      </c>
      <c r="AL13">
        <v>9.9693499999999986</v>
      </c>
      <c r="AM13">
        <v>0</v>
      </c>
      <c r="AN13">
        <v>0</v>
      </c>
      <c r="AO13">
        <v>1.9368719999999997</v>
      </c>
      <c r="AP13">
        <v>2.9256970016740036</v>
      </c>
      <c r="AQ13">
        <v>0</v>
      </c>
      <c r="AR13">
        <v>19.395999999999997</v>
      </c>
      <c r="AS13">
        <v>4.7263999999999999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685.07598660905433</v>
      </c>
      <c r="DN13">
        <v>22.501123149903428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254.80240529728241</v>
      </c>
      <c r="L14">
        <v>2.995305164319249</v>
      </c>
      <c r="M14">
        <v>63.770966655439551</v>
      </c>
      <c r="N14">
        <v>25.726721311475412</v>
      </c>
      <c r="O14">
        <v>73.292514407416689</v>
      </c>
      <c r="P14">
        <v>20.452095808383234</v>
      </c>
      <c r="Q14">
        <v>5.0009979209979205</v>
      </c>
      <c r="R14">
        <v>11.057732068965517</v>
      </c>
      <c r="S14">
        <v>6.0005679999999995</v>
      </c>
      <c r="T14">
        <v>0</v>
      </c>
      <c r="U14">
        <v>62.105413984461713</v>
      </c>
      <c r="V14">
        <v>6.2605353474320236</v>
      </c>
      <c r="W14">
        <v>19.726854366274296</v>
      </c>
      <c r="X14">
        <v>43.188650504835799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0.58020000000000005</v>
      </c>
      <c r="AE14">
        <v>14.475187999999999</v>
      </c>
      <c r="AF14">
        <v>6.1515000000000013</v>
      </c>
      <c r="AG14">
        <v>28.651065120000002</v>
      </c>
      <c r="AH14">
        <v>9.9820799999999998</v>
      </c>
      <c r="AI14">
        <v>0</v>
      </c>
      <c r="AJ14">
        <v>0</v>
      </c>
      <c r="AK14">
        <v>11.538180000000002</v>
      </c>
      <c r="AL14">
        <v>9.9693499999999986</v>
      </c>
      <c r="AM14">
        <v>0</v>
      </c>
      <c r="AN14">
        <v>0</v>
      </c>
      <c r="AO14">
        <v>1.9368719999999997</v>
      </c>
      <c r="AP14">
        <v>2.9256970016740036</v>
      </c>
      <c r="AQ14">
        <v>0</v>
      </c>
      <c r="AR14">
        <v>19.395999999999997</v>
      </c>
      <c r="AS14">
        <v>4.7263999999999999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685.07598660905433</v>
      </c>
      <c r="DN14">
        <v>22.501123149903428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254.80240529728241</v>
      </c>
      <c r="L15">
        <v>2.995305164319249</v>
      </c>
      <c r="M15">
        <v>63.770966655439551</v>
      </c>
      <c r="N15">
        <v>25.726721311475412</v>
      </c>
      <c r="O15">
        <v>73.292514407416689</v>
      </c>
      <c r="P15">
        <v>20.452095808383234</v>
      </c>
      <c r="Q15">
        <v>5.0009979209979205</v>
      </c>
      <c r="R15">
        <v>11.057732068965517</v>
      </c>
      <c r="S15">
        <v>6.0005679999999995</v>
      </c>
      <c r="T15">
        <v>0</v>
      </c>
      <c r="U15">
        <v>62.105413984461713</v>
      </c>
      <c r="V15">
        <v>6.2605353474320236</v>
      </c>
      <c r="W15">
        <v>19.726854366274296</v>
      </c>
      <c r="X15">
        <v>43.188650504835799</v>
      </c>
      <c r="Y15">
        <v>0</v>
      </c>
      <c r="Z15">
        <v>2.8638167999999999</v>
      </c>
      <c r="AA15">
        <v>0</v>
      </c>
      <c r="AB15">
        <v>0</v>
      </c>
      <c r="AC15">
        <v>0</v>
      </c>
      <c r="AD15">
        <v>0.58020000000000005</v>
      </c>
      <c r="AE15">
        <v>14.475187999999999</v>
      </c>
      <c r="AF15">
        <v>6.1515000000000013</v>
      </c>
      <c r="AG15">
        <v>28.651065120000002</v>
      </c>
      <c r="AH15">
        <v>9.9820799999999998</v>
      </c>
      <c r="AI15">
        <v>0</v>
      </c>
      <c r="AJ15">
        <v>0</v>
      </c>
      <c r="AK15">
        <v>11.538180000000002</v>
      </c>
      <c r="AL15">
        <v>18.204900000000002</v>
      </c>
      <c r="AM15">
        <v>0</v>
      </c>
      <c r="AN15">
        <v>0</v>
      </c>
      <c r="AO15">
        <v>1.9368719999999997</v>
      </c>
      <c r="AP15">
        <v>2.9256970016740036</v>
      </c>
      <c r="AQ15">
        <v>0</v>
      </c>
      <c r="AR15">
        <v>6.7885999999999989</v>
      </c>
      <c r="AS15">
        <v>4.7263999999999999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680.84316075437698</v>
      </c>
      <c r="DN15">
        <v>22.362099004580678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254.80240529728241</v>
      </c>
      <c r="L16">
        <v>2.995305164319249</v>
      </c>
      <c r="M16">
        <v>63.770966655439551</v>
      </c>
      <c r="N16">
        <v>25.726721311475412</v>
      </c>
      <c r="O16">
        <v>73.292514407416689</v>
      </c>
      <c r="P16">
        <v>20.452095808383234</v>
      </c>
      <c r="Q16">
        <v>5.0009979209979205</v>
      </c>
      <c r="R16">
        <v>11.057732068965517</v>
      </c>
      <c r="S16">
        <v>6.0005679999999995</v>
      </c>
      <c r="T16">
        <v>0</v>
      </c>
      <c r="U16">
        <v>62.105413984461713</v>
      </c>
      <c r="V16">
        <v>6.2605353474320236</v>
      </c>
      <c r="W16">
        <v>19.726854366274296</v>
      </c>
      <c r="X16">
        <v>43.188650504835799</v>
      </c>
      <c r="Y16">
        <v>0</v>
      </c>
      <c r="Z16">
        <v>2.8638167999999999</v>
      </c>
      <c r="AA16">
        <v>0</v>
      </c>
      <c r="AB16">
        <v>0</v>
      </c>
      <c r="AC16">
        <v>0</v>
      </c>
      <c r="AD16">
        <v>0.58020000000000005</v>
      </c>
      <c r="AE16">
        <v>14.475187999999999</v>
      </c>
      <c r="AF16">
        <v>6.1515000000000013</v>
      </c>
      <c r="AG16">
        <v>28.651065120000002</v>
      </c>
      <c r="AH16">
        <v>9.9820799999999998</v>
      </c>
      <c r="AI16">
        <v>0</v>
      </c>
      <c r="AJ16">
        <v>0</v>
      </c>
      <c r="AK16">
        <v>11.538180000000002</v>
      </c>
      <c r="AL16">
        <v>18.204900000000002</v>
      </c>
      <c r="AM16">
        <v>0</v>
      </c>
      <c r="AN16">
        <v>0</v>
      </c>
      <c r="AO16">
        <v>1.9368719999999997</v>
      </c>
      <c r="AP16">
        <v>2.9256970016740036</v>
      </c>
      <c r="AQ16">
        <v>0</v>
      </c>
      <c r="AR16">
        <v>6.7885999999999989</v>
      </c>
      <c r="AS16">
        <v>4.7263999999999999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680.84316075437698</v>
      </c>
      <c r="DN16">
        <v>22.362099004580678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254.80240529728241</v>
      </c>
      <c r="L17">
        <v>2.995305164319249</v>
      </c>
      <c r="M17">
        <v>63.770966655439551</v>
      </c>
      <c r="N17">
        <v>25.726721311475412</v>
      </c>
      <c r="O17">
        <v>73.292514407416689</v>
      </c>
      <c r="P17">
        <v>20.452095808383234</v>
      </c>
      <c r="Q17">
        <v>5.0009979209979205</v>
      </c>
      <c r="R17">
        <v>11.057732068965517</v>
      </c>
      <c r="S17">
        <v>6.0005679999999995</v>
      </c>
      <c r="T17">
        <v>0</v>
      </c>
      <c r="U17">
        <v>62.105413984461713</v>
      </c>
      <c r="V17">
        <v>6.2605353474320236</v>
      </c>
      <c r="W17">
        <v>19.726854366274296</v>
      </c>
      <c r="X17">
        <v>43.188650504835799</v>
      </c>
      <c r="Y17">
        <v>0</v>
      </c>
      <c r="Z17">
        <v>2.8638167999999999</v>
      </c>
      <c r="AA17">
        <v>0</v>
      </c>
      <c r="AB17">
        <v>0</v>
      </c>
      <c r="AC17">
        <v>0</v>
      </c>
      <c r="AD17">
        <v>0.58020000000000005</v>
      </c>
      <c r="AE17">
        <v>14.475187999999999</v>
      </c>
      <c r="AF17">
        <v>6.1515000000000013</v>
      </c>
      <c r="AG17">
        <v>28.651065120000002</v>
      </c>
      <c r="AH17">
        <v>9.9820799999999998</v>
      </c>
      <c r="AI17">
        <v>0</v>
      </c>
      <c r="AJ17">
        <v>0</v>
      </c>
      <c r="AK17">
        <v>11.538180000000002</v>
      </c>
      <c r="AL17">
        <v>18.204900000000002</v>
      </c>
      <c r="AM17">
        <v>0</v>
      </c>
      <c r="AN17">
        <v>0</v>
      </c>
      <c r="AO17">
        <v>1.9368719999999997</v>
      </c>
      <c r="AP17">
        <v>2.9256970016740036</v>
      </c>
      <c r="AQ17">
        <v>0</v>
      </c>
      <c r="AR17">
        <v>6.7885999999999989</v>
      </c>
      <c r="AS17">
        <v>4.7263999999999999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680.84316075437698</v>
      </c>
      <c r="DN17">
        <v>22.362099004580678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254.80240529728241</v>
      </c>
      <c r="L18">
        <v>2.995305164319249</v>
      </c>
      <c r="M18">
        <v>63.770966655439551</v>
      </c>
      <c r="N18">
        <v>25.726721311475412</v>
      </c>
      <c r="O18">
        <v>73.292514407416689</v>
      </c>
      <c r="P18">
        <v>20.452095808383234</v>
      </c>
      <c r="Q18">
        <v>5.0009979209979205</v>
      </c>
      <c r="R18">
        <v>11.057732068965517</v>
      </c>
      <c r="S18">
        <v>6.0005679999999995</v>
      </c>
      <c r="T18">
        <v>0</v>
      </c>
      <c r="U18">
        <v>62.105413984461713</v>
      </c>
      <c r="V18">
        <v>6.2605353474320236</v>
      </c>
      <c r="W18">
        <v>19.726854366274296</v>
      </c>
      <c r="X18">
        <v>43.188650504835799</v>
      </c>
      <c r="Y18">
        <v>0</v>
      </c>
      <c r="Z18">
        <v>2.8638167999999999</v>
      </c>
      <c r="AA18">
        <v>0</v>
      </c>
      <c r="AB18">
        <v>0</v>
      </c>
      <c r="AC18">
        <v>0</v>
      </c>
      <c r="AD18">
        <v>0.58020000000000005</v>
      </c>
      <c r="AE18">
        <v>14.475187999999999</v>
      </c>
      <c r="AF18">
        <v>6.1515000000000013</v>
      </c>
      <c r="AG18">
        <v>28.651065120000002</v>
      </c>
      <c r="AH18">
        <v>9.9820799999999998</v>
      </c>
      <c r="AI18">
        <v>0</v>
      </c>
      <c r="AJ18">
        <v>0</v>
      </c>
      <c r="AK18">
        <v>11.538180000000002</v>
      </c>
      <c r="AL18">
        <v>18.204900000000002</v>
      </c>
      <c r="AM18">
        <v>0</v>
      </c>
      <c r="AN18">
        <v>0</v>
      </c>
      <c r="AO18">
        <v>1.9368719999999997</v>
      </c>
      <c r="AP18">
        <v>2.9256970016740036</v>
      </c>
      <c r="AQ18">
        <v>0</v>
      </c>
      <c r="AR18">
        <v>6.7885999999999989</v>
      </c>
      <c r="AS18">
        <v>4.7263999999999999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680.84316075437698</v>
      </c>
      <c r="DN18">
        <v>22.362099004580678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254.80240529728241</v>
      </c>
      <c r="L19">
        <v>2.995305164319249</v>
      </c>
      <c r="M19">
        <v>63.770966655439551</v>
      </c>
      <c r="N19">
        <v>25.726721311475412</v>
      </c>
      <c r="O19">
        <v>73.292514407416689</v>
      </c>
      <c r="P19">
        <v>20.452095808383234</v>
      </c>
      <c r="Q19">
        <v>5.0009979209979205</v>
      </c>
      <c r="R19">
        <v>11.057732068965517</v>
      </c>
      <c r="S19">
        <v>6.0005679999999995</v>
      </c>
      <c r="T19">
        <v>0</v>
      </c>
      <c r="U19">
        <v>62.105413984461713</v>
      </c>
      <c r="V19">
        <v>6.2605353474320236</v>
      </c>
      <c r="W19">
        <v>19.726854366274296</v>
      </c>
      <c r="X19">
        <v>43.188650504835799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0.58020000000000005</v>
      </c>
      <c r="AE19">
        <v>14.475187999999999</v>
      </c>
      <c r="AF19">
        <v>6.1515000000000013</v>
      </c>
      <c r="AG19">
        <v>28.651065120000002</v>
      </c>
      <c r="AH19">
        <v>9.9820799999999998</v>
      </c>
      <c r="AI19">
        <v>0</v>
      </c>
      <c r="AJ19">
        <v>0</v>
      </c>
      <c r="AK19">
        <v>11.538180000000002</v>
      </c>
      <c r="AL19">
        <v>18.204900000000002</v>
      </c>
      <c r="AM19">
        <v>0</v>
      </c>
      <c r="AN19">
        <v>0</v>
      </c>
      <c r="AO19">
        <v>1.9368719999999997</v>
      </c>
      <c r="AP19">
        <v>2.9256970016740036</v>
      </c>
      <c r="AQ19">
        <v>0</v>
      </c>
      <c r="AR19">
        <v>6.7885999999999989</v>
      </c>
      <c r="AS19">
        <v>4.7263999999999999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678.07041313537707</v>
      </c>
      <c r="DN19">
        <v>22.271029823580676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254.80240529728241</v>
      </c>
      <c r="L20">
        <v>2.995305164319249</v>
      </c>
      <c r="M20">
        <v>63.770966655439551</v>
      </c>
      <c r="N20">
        <v>25.726721311475412</v>
      </c>
      <c r="O20">
        <v>73.292514407416689</v>
      </c>
      <c r="P20">
        <v>20.452095808383234</v>
      </c>
      <c r="Q20">
        <v>5.0009979209979205</v>
      </c>
      <c r="R20">
        <v>11.057732068965517</v>
      </c>
      <c r="S20">
        <v>6.0005679999999995</v>
      </c>
      <c r="T20">
        <v>0</v>
      </c>
      <c r="U20">
        <v>62.105413984461713</v>
      </c>
      <c r="V20">
        <v>6.2605353474320236</v>
      </c>
      <c r="W20">
        <v>19.726854366274296</v>
      </c>
      <c r="X20">
        <v>43.188650504835799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0.58020000000000005</v>
      </c>
      <c r="AE20">
        <v>14.475187999999999</v>
      </c>
      <c r="AF20">
        <v>6.1515000000000013</v>
      </c>
      <c r="AG20">
        <v>28.651065120000002</v>
      </c>
      <c r="AH20">
        <v>9.9820799999999998</v>
      </c>
      <c r="AI20">
        <v>0</v>
      </c>
      <c r="AJ20">
        <v>0</v>
      </c>
      <c r="AK20">
        <v>11.538180000000002</v>
      </c>
      <c r="AL20">
        <v>18.204900000000002</v>
      </c>
      <c r="AM20">
        <v>0</v>
      </c>
      <c r="AN20">
        <v>0</v>
      </c>
      <c r="AO20">
        <v>1.9368719999999997</v>
      </c>
      <c r="AP20">
        <v>2.9256970016740036</v>
      </c>
      <c r="AQ20">
        <v>0</v>
      </c>
      <c r="AR20">
        <v>6.7885999999999989</v>
      </c>
      <c r="AS20">
        <v>4.7263999999999999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678.07041313537707</v>
      </c>
      <c r="DN20">
        <v>22.271029823580676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254.80240529728241</v>
      </c>
      <c r="L21">
        <v>2.995305164319249</v>
      </c>
      <c r="M21">
        <v>63.770966655439551</v>
      </c>
      <c r="N21">
        <v>25.726721311475412</v>
      </c>
      <c r="O21">
        <v>73.292514407416689</v>
      </c>
      <c r="P21">
        <v>20.452095808383234</v>
      </c>
      <c r="Q21">
        <v>5.0009979209979205</v>
      </c>
      <c r="R21">
        <v>11.057732068965517</v>
      </c>
      <c r="S21">
        <v>6.0005679999999995</v>
      </c>
      <c r="T21">
        <v>0</v>
      </c>
      <c r="U21">
        <v>62.105413984461713</v>
      </c>
      <c r="V21">
        <v>6.2605353474320236</v>
      </c>
      <c r="W21">
        <v>19.726854366274296</v>
      </c>
      <c r="X21">
        <v>43.188650504835799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0.58020000000000005</v>
      </c>
      <c r="AE21">
        <v>14.475187999999999</v>
      </c>
      <c r="AF21">
        <v>6.1515000000000013</v>
      </c>
      <c r="AG21">
        <v>28.651065120000002</v>
      </c>
      <c r="AH21">
        <v>9.9820799999999998</v>
      </c>
      <c r="AI21">
        <v>0</v>
      </c>
      <c r="AJ21">
        <v>0</v>
      </c>
      <c r="AK21">
        <v>11.538180000000002</v>
      </c>
      <c r="AL21">
        <v>18.204900000000002</v>
      </c>
      <c r="AM21">
        <v>0</v>
      </c>
      <c r="AN21">
        <v>0</v>
      </c>
      <c r="AO21">
        <v>1.9368719999999997</v>
      </c>
      <c r="AP21">
        <v>2.9256970016740036</v>
      </c>
      <c r="AQ21">
        <v>0</v>
      </c>
      <c r="AR21">
        <v>4.8489999999999993</v>
      </c>
      <c r="AS21">
        <v>4.7263999999999999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676.19249250322127</v>
      </c>
      <c r="DN21">
        <v>22.20935045573647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254.80240529728241</v>
      </c>
      <c r="L22">
        <v>2.995305164319249</v>
      </c>
      <c r="M22">
        <v>63.770966655439551</v>
      </c>
      <c r="N22">
        <v>25.726721311475412</v>
      </c>
      <c r="O22">
        <v>73.292514407416689</v>
      </c>
      <c r="P22">
        <v>20.452095808383234</v>
      </c>
      <c r="Q22">
        <v>5.0009979209979205</v>
      </c>
      <c r="R22">
        <v>11.057732068965517</v>
      </c>
      <c r="S22">
        <v>6.0005679999999995</v>
      </c>
      <c r="T22">
        <v>0</v>
      </c>
      <c r="U22">
        <v>62.105413984461713</v>
      </c>
      <c r="V22">
        <v>6.2575361607142854</v>
      </c>
      <c r="W22">
        <v>19.729633980809737</v>
      </c>
      <c r="X22">
        <v>43.188650504835799</v>
      </c>
      <c r="Y22">
        <v>0</v>
      </c>
      <c r="Z22">
        <v>0</v>
      </c>
      <c r="AA22">
        <v>0</v>
      </c>
      <c r="AB22">
        <v>5.7369199999999987</v>
      </c>
      <c r="AC22">
        <v>0</v>
      </c>
      <c r="AD22">
        <v>0.58020000000000005</v>
      </c>
      <c r="AE22">
        <v>14.475187999999999</v>
      </c>
      <c r="AF22">
        <v>6.1515000000000013</v>
      </c>
      <c r="AG22">
        <v>28.651065120000002</v>
      </c>
      <c r="AH22">
        <v>9.9820799999999998</v>
      </c>
      <c r="AI22">
        <v>0</v>
      </c>
      <c r="AJ22">
        <v>0</v>
      </c>
      <c r="AK22">
        <v>11.538180000000002</v>
      </c>
      <c r="AL22">
        <v>18.204900000000002</v>
      </c>
      <c r="AM22">
        <v>0</v>
      </c>
      <c r="AN22">
        <v>0</v>
      </c>
      <c r="AO22">
        <v>1.9368719999999997</v>
      </c>
      <c r="AP22">
        <v>2.9256970016740036</v>
      </c>
      <c r="AQ22">
        <v>0</v>
      </c>
      <c r="AR22">
        <v>4.8489999999999993</v>
      </c>
      <c r="AS22">
        <v>4.7263999999999999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681.74676563192747</v>
      </c>
      <c r="DN22">
        <v>22.391777754848057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254.80240529728241</v>
      </c>
      <c r="L23">
        <v>2.995305164319249</v>
      </c>
      <c r="M23">
        <v>63.770966655439551</v>
      </c>
      <c r="N23">
        <v>25.726721311475412</v>
      </c>
      <c r="O23">
        <v>73.292514407416689</v>
      </c>
      <c r="P23">
        <v>20.452095808383234</v>
      </c>
      <c r="Q23">
        <v>5.0009979209979205</v>
      </c>
      <c r="R23">
        <v>11.057732068965517</v>
      </c>
      <c r="S23">
        <v>6.0005679999999995</v>
      </c>
      <c r="T23">
        <v>0</v>
      </c>
      <c r="U23">
        <v>62.105413984461713</v>
      </c>
      <c r="V23">
        <v>6.2575361607142854</v>
      </c>
      <c r="W23">
        <v>19.729633980809737</v>
      </c>
      <c r="X23">
        <v>43.188650504835799</v>
      </c>
      <c r="Y23">
        <v>0</v>
      </c>
      <c r="Z23">
        <v>0</v>
      </c>
      <c r="AA23">
        <v>0</v>
      </c>
      <c r="AB23">
        <v>5.7837519999999998</v>
      </c>
      <c r="AC23">
        <v>0</v>
      </c>
      <c r="AD23">
        <v>0.58020000000000005</v>
      </c>
      <c r="AE23">
        <v>14.475187999999999</v>
      </c>
      <c r="AF23">
        <v>6.1515000000000013</v>
      </c>
      <c r="AG23">
        <v>28.651065120000002</v>
      </c>
      <c r="AH23">
        <v>9.9820799999999998</v>
      </c>
      <c r="AI23">
        <v>0</v>
      </c>
      <c r="AJ23">
        <v>0</v>
      </c>
      <c r="AK23">
        <v>11.538180000000002</v>
      </c>
      <c r="AL23">
        <v>18.204900000000002</v>
      </c>
      <c r="AM23">
        <v>1.8732800000000001</v>
      </c>
      <c r="AN23">
        <v>0</v>
      </c>
      <c r="AO23">
        <v>1.9368719999999997</v>
      </c>
      <c r="AP23">
        <v>2.9256970016740036</v>
      </c>
      <c r="AQ23">
        <v>0</v>
      </c>
      <c r="AR23">
        <v>4.8489999999999993</v>
      </c>
      <c r="AS23">
        <v>5.3171999999999997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684.17783089032127</v>
      </c>
      <c r="DN23">
        <v>22.471624496454158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252.95672843201751</v>
      </c>
      <c r="L24">
        <v>2.995305164319249</v>
      </c>
      <c r="M24">
        <v>63.770966655439551</v>
      </c>
      <c r="N24">
        <v>25.726721311475412</v>
      </c>
      <c r="O24">
        <v>73.292514407416689</v>
      </c>
      <c r="P24">
        <v>20.452095808383234</v>
      </c>
      <c r="Q24">
        <v>5.0009979209979205</v>
      </c>
      <c r="R24">
        <v>11.054886864921908</v>
      </c>
      <c r="S24">
        <v>6.0005679999999995</v>
      </c>
      <c r="T24">
        <v>0</v>
      </c>
      <c r="U24">
        <v>62.105413984461713</v>
      </c>
      <c r="V24">
        <v>6.2575361607142854</v>
      </c>
      <c r="W24">
        <v>19.729633980809737</v>
      </c>
      <c r="X24">
        <v>43.188650504835799</v>
      </c>
      <c r="Y24">
        <v>0</v>
      </c>
      <c r="Z24">
        <v>0</v>
      </c>
      <c r="AA24">
        <v>0</v>
      </c>
      <c r="AB24">
        <v>5.7369199999999987</v>
      </c>
      <c r="AC24">
        <v>0</v>
      </c>
      <c r="AD24">
        <v>0.58020000000000005</v>
      </c>
      <c r="AE24">
        <v>14.475187999999999</v>
      </c>
      <c r="AF24">
        <v>6.1515000000000013</v>
      </c>
      <c r="AG24">
        <v>28.651065120000002</v>
      </c>
      <c r="AH24">
        <v>18.965951999999998</v>
      </c>
      <c r="AI24">
        <v>0</v>
      </c>
      <c r="AJ24">
        <v>0</v>
      </c>
      <c r="AK24">
        <v>11.538180000000002</v>
      </c>
      <c r="AL24">
        <v>18.204900000000002</v>
      </c>
      <c r="AM24">
        <v>2.3181839999999996</v>
      </c>
      <c r="AN24">
        <v>0</v>
      </c>
      <c r="AO24">
        <v>1.9368719999999997</v>
      </c>
      <c r="AP24">
        <v>2.9256970016740036</v>
      </c>
      <c r="AQ24">
        <v>10.786490000000001</v>
      </c>
      <c r="AR24">
        <v>4.8489999999999993</v>
      </c>
      <c r="AS24">
        <v>5.3171999999999997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701.91516912994234</v>
      </c>
      <c r="DN24">
        <v>23.054198187524523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254.80156235258542</v>
      </c>
      <c r="L25">
        <v>2.964322317625891</v>
      </c>
      <c r="M25">
        <v>63.770966655439551</v>
      </c>
      <c r="N25">
        <v>25.726721311475412</v>
      </c>
      <c r="O25">
        <v>73.292514407416689</v>
      </c>
      <c r="P25">
        <v>20.452095808383234</v>
      </c>
      <c r="Q25">
        <v>4.997758509955041</v>
      </c>
      <c r="R25">
        <v>11.055758041367666</v>
      </c>
      <c r="S25">
        <v>5.999738522012577</v>
      </c>
      <c r="T25">
        <v>0</v>
      </c>
      <c r="U25">
        <v>62.105413984461713</v>
      </c>
      <c r="V25">
        <v>6.2575361607142854</v>
      </c>
      <c r="W25">
        <v>19.729633980809737</v>
      </c>
      <c r="X25">
        <v>43.188650504835799</v>
      </c>
      <c r="Y25">
        <v>0</v>
      </c>
      <c r="Z25">
        <v>0</v>
      </c>
      <c r="AA25">
        <v>3.817089477015402</v>
      </c>
      <c r="AB25">
        <v>5.7369199999999987</v>
      </c>
      <c r="AC25">
        <v>0</v>
      </c>
      <c r="AD25">
        <v>4.0033799999999999</v>
      </c>
      <c r="AE25">
        <v>14.475187999999999</v>
      </c>
      <c r="AF25">
        <v>6.1515000000000013</v>
      </c>
      <c r="AG25">
        <v>28.651065120000002</v>
      </c>
      <c r="AH25">
        <v>27.034799999999997</v>
      </c>
      <c r="AI25">
        <v>1.3977499999999996</v>
      </c>
      <c r="AJ25">
        <v>0</v>
      </c>
      <c r="AK25">
        <v>11.538180000000002</v>
      </c>
      <c r="AL25">
        <v>18.204900000000002</v>
      </c>
      <c r="AM25">
        <v>6.9405023999999997</v>
      </c>
      <c r="AN25">
        <v>0</v>
      </c>
      <c r="AO25">
        <v>1.9368719999999997</v>
      </c>
      <c r="AP25">
        <v>2.9256970016740036</v>
      </c>
      <c r="AQ25">
        <v>21.572980000000001</v>
      </c>
      <c r="AR25">
        <v>21.335599999999992</v>
      </c>
      <c r="AS25">
        <v>5.3171999999999997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750.72488010762208</v>
      </c>
      <c r="DN25">
        <v>24.657416448150325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254.80156235258542</v>
      </c>
      <c r="L26">
        <v>2.995304946478873</v>
      </c>
      <c r="M26">
        <v>63.770966655439551</v>
      </c>
      <c r="N26">
        <v>25.726721311475412</v>
      </c>
      <c r="O26">
        <v>73.292514407416689</v>
      </c>
      <c r="P26">
        <v>20.452095808383234</v>
      </c>
      <c r="Q26">
        <v>4.997758509955041</v>
      </c>
      <c r="R26">
        <v>11.055758041367666</v>
      </c>
      <c r="S26">
        <v>5.999738522012577</v>
      </c>
      <c r="T26">
        <v>0</v>
      </c>
      <c r="U26">
        <v>62.105413984461713</v>
      </c>
      <c r="V26">
        <v>6.2575361607142854</v>
      </c>
      <c r="W26">
        <v>19.729633980809737</v>
      </c>
      <c r="X26">
        <v>43.188650504835799</v>
      </c>
      <c r="Y26">
        <v>0</v>
      </c>
      <c r="Z26">
        <v>0</v>
      </c>
      <c r="AA26">
        <v>3.817089477015402</v>
      </c>
      <c r="AB26">
        <v>11.532379999999998</v>
      </c>
      <c r="AC26">
        <v>0</v>
      </c>
      <c r="AD26">
        <v>8.0067599999999999</v>
      </c>
      <c r="AE26">
        <v>14.475187999999999</v>
      </c>
      <c r="AF26">
        <v>12.303000000000003</v>
      </c>
      <c r="AG26">
        <v>28.651065120000002</v>
      </c>
      <c r="AH26">
        <v>37.4328</v>
      </c>
      <c r="AI26">
        <v>2.7954999999999988</v>
      </c>
      <c r="AJ26">
        <v>0</v>
      </c>
      <c r="AK26">
        <v>11.538180000000002</v>
      </c>
      <c r="AL26">
        <v>18.204900000000002</v>
      </c>
      <c r="AM26">
        <v>6.9405023999999997</v>
      </c>
      <c r="AN26">
        <v>0</v>
      </c>
      <c r="AO26">
        <v>1.9368719999999997</v>
      </c>
      <c r="AP26">
        <v>2.9256970016740036</v>
      </c>
      <c r="AQ26">
        <v>32.359469999999995</v>
      </c>
      <c r="AR26">
        <v>21.335599999999992</v>
      </c>
      <c r="AS26">
        <v>5.3171999999999997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788.06212230455651</v>
      </c>
      <c r="DN26">
        <v>25.883736880068628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254.80108130729369</v>
      </c>
      <c r="L27">
        <v>2.9953740610493744</v>
      </c>
      <c r="M27">
        <v>63.770966655439551</v>
      </c>
      <c r="N27">
        <v>25.726721311475412</v>
      </c>
      <c r="O27">
        <v>73.292514407416689</v>
      </c>
      <c r="P27">
        <v>20.452095808383234</v>
      </c>
      <c r="Q27">
        <v>5.0807401493001549</v>
      </c>
      <c r="R27">
        <v>11.058602120141343</v>
      </c>
      <c r="S27">
        <v>6.0015467532467524</v>
      </c>
      <c r="T27">
        <v>0</v>
      </c>
      <c r="U27">
        <v>62.105413984461713</v>
      </c>
      <c r="V27">
        <v>6.4657383275857185</v>
      </c>
      <c r="W27">
        <v>19.729633980809737</v>
      </c>
      <c r="X27">
        <v>43.188650504835799</v>
      </c>
      <c r="Y27">
        <v>0</v>
      </c>
      <c r="Z27">
        <v>1.4492999999999996</v>
      </c>
      <c r="AA27">
        <v>12.318788766731524</v>
      </c>
      <c r="AB27">
        <v>11.532379999999998</v>
      </c>
      <c r="AC27">
        <v>4.25068</v>
      </c>
      <c r="AD27">
        <v>12.01014</v>
      </c>
      <c r="AE27">
        <v>21.712782000000001</v>
      </c>
      <c r="AF27">
        <v>18.454499999999999</v>
      </c>
      <c r="AG27">
        <v>28.651065120000002</v>
      </c>
      <c r="AH27">
        <v>45.75119999999999</v>
      </c>
      <c r="AI27">
        <v>14.362160799999996</v>
      </c>
      <c r="AJ27">
        <v>0</v>
      </c>
      <c r="AK27">
        <v>11.538180000000002</v>
      </c>
      <c r="AL27">
        <v>18.204900000000002</v>
      </c>
      <c r="AM27">
        <v>6.9405023999999997</v>
      </c>
      <c r="AN27">
        <v>0</v>
      </c>
      <c r="AO27">
        <v>1.9368719999999997</v>
      </c>
      <c r="AP27">
        <v>3.3758042327007729</v>
      </c>
      <c r="AQ27">
        <v>43.145960000000002</v>
      </c>
      <c r="AR27">
        <v>4.8489999999999993</v>
      </c>
      <c r="AS27">
        <v>5.3171999999999997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833.10705516483858</v>
      </c>
      <c r="DN27">
        <v>27.363439526032689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254.80233905096657</v>
      </c>
      <c r="L28">
        <v>2.995305164319249</v>
      </c>
      <c r="M28">
        <v>63.770966655439551</v>
      </c>
      <c r="N28">
        <v>25.726721311475412</v>
      </c>
      <c r="O28">
        <v>73.292514407416689</v>
      </c>
      <c r="P28">
        <v>20.452095808383234</v>
      </c>
      <c r="Q28">
        <v>5.0009979209979205</v>
      </c>
      <c r="R28">
        <v>11.061415763846624</v>
      </c>
      <c r="S28">
        <v>6.0005679999999995</v>
      </c>
      <c r="T28">
        <v>0</v>
      </c>
      <c r="U28">
        <v>62.105413984461713</v>
      </c>
      <c r="V28">
        <v>6.2616407949790798</v>
      </c>
      <c r="W28">
        <v>19.729633980809737</v>
      </c>
      <c r="X28">
        <v>43.188650504835799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</v>
      </c>
      <c r="AD28">
        <v>16.050652800000005</v>
      </c>
      <c r="AE28">
        <v>21.712782000000001</v>
      </c>
      <c r="AF28">
        <v>20.504999999999999</v>
      </c>
      <c r="AG28">
        <v>28.651065120000002</v>
      </c>
      <c r="AH28">
        <v>61.639344000000008</v>
      </c>
      <c r="AI28">
        <v>14.362160799999996</v>
      </c>
      <c r="AJ28">
        <v>0</v>
      </c>
      <c r="AK28">
        <v>11.538180000000002</v>
      </c>
      <c r="AL28">
        <v>18.204900000000002</v>
      </c>
      <c r="AM28">
        <v>6.9405023999999997</v>
      </c>
      <c r="AN28">
        <v>0</v>
      </c>
      <c r="AO28">
        <v>1.9368719999999997</v>
      </c>
      <c r="AP28">
        <v>3.3758042327007729</v>
      </c>
      <c r="AQ28">
        <v>43.145960000000002</v>
      </c>
      <c r="AR28">
        <v>4.8489999999999993</v>
      </c>
      <c r="AS28">
        <v>5.3171999999999997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880.8879096611073</v>
      </c>
      <c r="DN28">
        <v>28.932920808492323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254.80221133004926</v>
      </c>
      <c r="L29">
        <v>4.9990062934746602</v>
      </c>
      <c r="M29">
        <v>63.770966655439551</v>
      </c>
      <c r="N29">
        <v>25.726721311475412</v>
      </c>
      <c r="O29">
        <v>73.292514407416689</v>
      </c>
      <c r="P29">
        <v>20.452095808383234</v>
      </c>
      <c r="Q29">
        <v>5.0009979209979205</v>
      </c>
      <c r="R29">
        <v>11.061415763846624</v>
      </c>
      <c r="S29">
        <v>6.0005679999999995</v>
      </c>
      <c r="T29">
        <v>0</v>
      </c>
      <c r="U29">
        <v>62.105413984461713</v>
      </c>
      <c r="V29">
        <v>6.2586000000000004</v>
      </c>
      <c r="W29">
        <v>19.729633980809737</v>
      </c>
      <c r="X29">
        <v>43.188650504835799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</v>
      </c>
      <c r="AD29">
        <v>16.050652800000005</v>
      </c>
      <c r="AE29">
        <v>21.712782000000001</v>
      </c>
      <c r="AF29">
        <v>20.504999999999999</v>
      </c>
      <c r="AG29">
        <v>13.770279360000002</v>
      </c>
      <c r="AH29">
        <v>61.639344000000008</v>
      </c>
      <c r="AI29">
        <v>14.362160799999996</v>
      </c>
      <c r="AJ29">
        <v>0</v>
      </c>
      <c r="AK29">
        <v>11.538180000000002</v>
      </c>
      <c r="AL29">
        <v>18.204900000000002</v>
      </c>
      <c r="AM29">
        <v>6.9405023999999997</v>
      </c>
      <c r="AN29">
        <v>0</v>
      </c>
      <c r="AO29">
        <v>1.9368719999999997</v>
      </c>
      <c r="AP29">
        <v>2.8131701939173115</v>
      </c>
      <c r="AQ29">
        <v>43.145960000000002</v>
      </c>
      <c r="AR29">
        <v>4.8489999999999993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867.01452113463802</v>
      </c>
      <c r="DN29">
        <v>28.477222149437296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254.80221133004926</v>
      </c>
      <c r="L30">
        <v>4.9990062934746602</v>
      </c>
      <c r="M30">
        <v>63.770966655439551</v>
      </c>
      <c r="N30">
        <v>25.726721311475412</v>
      </c>
      <c r="O30">
        <v>73.292514407416689</v>
      </c>
      <c r="P30">
        <v>20.452095808383234</v>
      </c>
      <c r="Q30">
        <v>5.0009979209979205</v>
      </c>
      <c r="R30">
        <v>11.061415763846624</v>
      </c>
      <c r="S30">
        <v>6.0005679999999995</v>
      </c>
      <c r="T30">
        <v>0</v>
      </c>
      <c r="U30">
        <v>62.105413984461713</v>
      </c>
      <c r="V30">
        <v>6.2586000000000004</v>
      </c>
      <c r="W30">
        <v>19.729633980809737</v>
      </c>
      <c r="X30">
        <v>43.188650504835799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</v>
      </c>
      <c r="AD30">
        <v>16.050652800000005</v>
      </c>
      <c r="AE30">
        <v>21.712782000000001</v>
      </c>
      <c r="AF30">
        <v>20.504999999999999</v>
      </c>
      <c r="AG30">
        <v>13.770279360000002</v>
      </c>
      <c r="AH30">
        <v>61.639344000000008</v>
      </c>
      <c r="AI30">
        <v>14.362160799999996</v>
      </c>
      <c r="AJ30">
        <v>0</v>
      </c>
      <c r="AK30">
        <v>11.538180000000002</v>
      </c>
      <c r="AL30">
        <v>18.204900000000002</v>
      </c>
      <c r="AM30">
        <v>6.9405023999999997</v>
      </c>
      <c r="AN30">
        <v>0</v>
      </c>
      <c r="AO30">
        <v>1.9368719999999997</v>
      </c>
      <c r="AP30">
        <v>2.8131701939173115</v>
      </c>
      <c r="AQ30">
        <v>43.145960000000002</v>
      </c>
      <c r="AR30">
        <v>4.8489999999999993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867.01452113463802</v>
      </c>
      <c r="DN30">
        <v>28.477222149437296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254.80221133004926</v>
      </c>
      <c r="L31">
        <v>4.9990062934746602</v>
      </c>
      <c r="M31">
        <v>63.770966655439551</v>
      </c>
      <c r="N31">
        <v>25.726721311475412</v>
      </c>
      <c r="O31">
        <v>73.292514407416689</v>
      </c>
      <c r="P31">
        <v>20.452095808383234</v>
      </c>
      <c r="Q31">
        <v>5.0009979209979205</v>
      </c>
      <c r="R31">
        <v>11.061415763846624</v>
      </c>
      <c r="S31">
        <v>6.0005679999999995</v>
      </c>
      <c r="T31">
        <v>0</v>
      </c>
      <c r="U31">
        <v>62.105413984461713</v>
      </c>
      <c r="V31">
        <v>6.2616407949790798</v>
      </c>
      <c r="W31">
        <v>19.729633980809737</v>
      </c>
      <c r="X31">
        <v>43.188650504835799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</v>
      </c>
      <c r="AD31">
        <v>16.050652800000005</v>
      </c>
      <c r="AE31">
        <v>21.712782000000001</v>
      </c>
      <c r="AF31">
        <v>20.504999999999999</v>
      </c>
      <c r="AG31">
        <v>13.770279360000002</v>
      </c>
      <c r="AH31">
        <v>61.639344000000008</v>
      </c>
      <c r="AI31">
        <v>14.362160799999996</v>
      </c>
      <c r="AJ31">
        <v>0</v>
      </c>
      <c r="AK31">
        <v>11.538180000000002</v>
      </c>
      <c r="AL31">
        <v>18.204900000000002</v>
      </c>
      <c r="AM31">
        <v>6.9405023999999997</v>
      </c>
      <c r="AN31">
        <v>0</v>
      </c>
      <c r="AO31">
        <v>1.9368719999999997</v>
      </c>
      <c r="AP31">
        <v>2.8131701939173115</v>
      </c>
      <c r="AQ31">
        <v>43.145960000000002</v>
      </c>
      <c r="AR31">
        <v>4.8489999999999993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867.01746448610231</v>
      </c>
      <c r="DN31">
        <v>28.477319592951943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254.80411642879042</v>
      </c>
      <c r="L32">
        <v>4.9990062934746602</v>
      </c>
      <c r="M32">
        <v>63.770966655439551</v>
      </c>
      <c r="N32">
        <v>25.726721311475412</v>
      </c>
      <c r="O32">
        <v>73.292514407416689</v>
      </c>
      <c r="P32">
        <v>20.452095808383234</v>
      </c>
      <c r="Q32">
        <v>5.0009979209979205</v>
      </c>
      <c r="R32">
        <v>11.061415763846624</v>
      </c>
      <c r="S32">
        <v>6.0005679999999995</v>
      </c>
      <c r="T32">
        <v>0</v>
      </c>
      <c r="U32">
        <v>62.105413984461713</v>
      </c>
      <c r="V32">
        <v>6.2616407949790798</v>
      </c>
      <c r="W32">
        <v>19.729633980809737</v>
      </c>
      <c r="X32">
        <v>43.188650504835799</v>
      </c>
      <c r="Y32">
        <v>0</v>
      </c>
      <c r="Z32">
        <v>2.8638167999999999</v>
      </c>
      <c r="AA32">
        <v>9.0222114911273117</v>
      </c>
      <c r="AB32">
        <v>17.351255999999996</v>
      </c>
      <c r="AC32">
        <v>4.25068</v>
      </c>
      <c r="AD32">
        <v>12.01014</v>
      </c>
      <c r="AE32">
        <v>14.475187999999999</v>
      </c>
      <c r="AF32">
        <v>12.303000000000003</v>
      </c>
      <c r="AG32">
        <v>13.770279360000002</v>
      </c>
      <c r="AH32">
        <v>45.75119999999999</v>
      </c>
      <c r="AI32">
        <v>14.362160799999996</v>
      </c>
      <c r="AJ32">
        <v>0</v>
      </c>
      <c r="AK32">
        <v>11.538180000000002</v>
      </c>
      <c r="AL32">
        <v>18.204900000000002</v>
      </c>
      <c r="AM32">
        <v>6.9405023999999997</v>
      </c>
      <c r="AN32">
        <v>0</v>
      </c>
      <c r="AO32">
        <v>1.9368719999999997</v>
      </c>
      <c r="AP32">
        <v>2.8131701939173115</v>
      </c>
      <c r="AQ32">
        <v>43.145960000000002</v>
      </c>
      <c r="AR32">
        <v>4.8489999999999993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809.81494753473658</v>
      </c>
      <c r="DN32">
        <v>26.598311365218798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254.80411642879042</v>
      </c>
      <c r="L33">
        <v>4.9990062934746602</v>
      </c>
      <c r="M33">
        <v>63.770966655439551</v>
      </c>
      <c r="N33">
        <v>25.726721311475412</v>
      </c>
      <c r="O33">
        <v>73.292514407416689</v>
      </c>
      <c r="P33">
        <v>20.452095808383234</v>
      </c>
      <c r="Q33">
        <v>5.0009979209979205</v>
      </c>
      <c r="R33">
        <v>11.061415763846624</v>
      </c>
      <c r="S33">
        <v>6.0005679999999995</v>
      </c>
      <c r="T33">
        <v>0</v>
      </c>
      <c r="U33">
        <v>62.105413984461713</v>
      </c>
      <c r="V33">
        <v>6.2616407949790798</v>
      </c>
      <c r="W33">
        <v>19.729633980809737</v>
      </c>
      <c r="X33">
        <v>43.188650504835799</v>
      </c>
      <c r="Y33">
        <v>0</v>
      </c>
      <c r="Z33">
        <v>2.8638167999999999</v>
      </c>
      <c r="AA33">
        <v>3.817089477015402</v>
      </c>
      <c r="AB33">
        <v>11.532379999999998</v>
      </c>
      <c r="AC33">
        <v>0</v>
      </c>
      <c r="AD33">
        <v>8.0067599999999999</v>
      </c>
      <c r="AE33">
        <v>7.2375939999999996</v>
      </c>
      <c r="AF33">
        <v>6.1515000000000013</v>
      </c>
      <c r="AG33">
        <v>13.770279360000002</v>
      </c>
      <c r="AH33">
        <v>37.4328</v>
      </c>
      <c r="AI33">
        <v>1.6772999999999996</v>
      </c>
      <c r="AJ33">
        <v>0</v>
      </c>
      <c r="AK33">
        <v>11.538180000000002</v>
      </c>
      <c r="AL33">
        <v>18.204900000000002</v>
      </c>
      <c r="AM33">
        <v>6.9405023999999997</v>
      </c>
      <c r="AN33">
        <v>0</v>
      </c>
      <c r="AO33">
        <v>1.9368719999999997</v>
      </c>
      <c r="AP33">
        <v>2.8131701939173115</v>
      </c>
      <c r="AQ33">
        <v>43.145960000000002</v>
      </c>
      <c r="AR33">
        <v>4.8489999999999993</v>
      </c>
      <c r="AS33">
        <v>5.3171999999999997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758.70939058477495</v>
      </c>
      <c r="DN33">
        <v>24.919655501068505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254.80221133004926</v>
      </c>
      <c r="L34">
        <v>4.9990062934746602</v>
      </c>
      <c r="M34">
        <v>63.770966655439551</v>
      </c>
      <c r="N34">
        <v>25.726721311475412</v>
      </c>
      <c r="O34">
        <v>73.292514407416689</v>
      </c>
      <c r="P34">
        <v>20.452095808383234</v>
      </c>
      <c r="Q34">
        <v>5.0009979209979205</v>
      </c>
      <c r="R34">
        <v>11.061415763846624</v>
      </c>
      <c r="S34">
        <v>6.0005679999999995</v>
      </c>
      <c r="T34">
        <v>0</v>
      </c>
      <c r="U34">
        <v>62.105413984461713</v>
      </c>
      <c r="V34">
        <v>6.2616407949790798</v>
      </c>
      <c r="W34">
        <v>19.729633980809737</v>
      </c>
      <c r="X34">
        <v>43.188650504835799</v>
      </c>
      <c r="Y34">
        <v>0</v>
      </c>
      <c r="Z34">
        <v>2.8638167999999999</v>
      </c>
      <c r="AA34">
        <v>0</v>
      </c>
      <c r="AB34">
        <v>5.7369199999999987</v>
      </c>
      <c r="AC34">
        <v>0</v>
      </c>
      <c r="AD34">
        <v>4.0033799999999999</v>
      </c>
      <c r="AE34">
        <v>7.2375939999999996</v>
      </c>
      <c r="AF34">
        <v>6.1515000000000013</v>
      </c>
      <c r="AG34">
        <v>13.770279360000002</v>
      </c>
      <c r="AH34">
        <v>27.034799999999997</v>
      </c>
      <c r="AI34">
        <v>0</v>
      </c>
      <c r="AJ34">
        <v>0</v>
      </c>
      <c r="AK34">
        <v>11.538180000000002</v>
      </c>
      <c r="AL34">
        <v>18.204900000000002</v>
      </c>
      <c r="AM34">
        <v>6.9405023999999997</v>
      </c>
      <c r="AN34">
        <v>0</v>
      </c>
      <c r="AO34">
        <v>1.9368719999999997</v>
      </c>
      <c r="AP34">
        <v>2.8131701939173115</v>
      </c>
      <c r="AQ34">
        <v>43.145960000000002</v>
      </c>
      <c r="AR34">
        <v>21.335599999999992</v>
      </c>
      <c r="AS34">
        <v>14.00904942432352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758.21115870913809</v>
      </c>
      <c r="DN34">
        <v>24.903202225272537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254.80221133004926</v>
      </c>
      <c r="L35">
        <v>4.9990062934746602</v>
      </c>
      <c r="M35">
        <v>63.770966655439551</v>
      </c>
      <c r="N35">
        <v>25.726721311475412</v>
      </c>
      <c r="O35">
        <v>73.292514407416689</v>
      </c>
      <c r="P35">
        <v>20.452095808383234</v>
      </c>
      <c r="Q35">
        <v>5.0009979209979205</v>
      </c>
      <c r="R35">
        <v>11.061415763846624</v>
      </c>
      <c r="S35">
        <v>6.0005679999999995</v>
      </c>
      <c r="T35">
        <v>0</v>
      </c>
      <c r="U35">
        <v>62.105413984461713</v>
      </c>
      <c r="V35">
        <v>6.2616407949790798</v>
      </c>
      <c r="W35">
        <v>19.729633980809737</v>
      </c>
      <c r="X35">
        <v>43.188650504835799</v>
      </c>
      <c r="Y35">
        <v>0</v>
      </c>
      <c r="Z35">
        <v>2.8638167999999999</v>
      </c>
      <c r="AA35">
        <v>0</v>
      </c>
      <c r="AB35">
        <v>5.7369199999999987</v>
      </c>
      <c r="AC35">
        <v>0</v>
      </c>
      <c r="AD35">
        <v>4.0033799999999999</v>
      </c>
      <c r="AE35">
        <v>7.2375939999999996</v>
      </c>
      <c r="AF35">
        <v>6.1515000000000013</v>
      </c>
      <c r="AG35">
        <v>13.770279360000002</v>
      </c>
      <c r="AH35">
        <v>18.7164</v>
      </c>
      <c r="AI35">
        <v>0</v>
      </c>
      <c r="AJ35">
        <v>0</v>
      </c>
      <c r="AK35">
        <v>11.538180000000002</v>
      </c>
      <c r="AL35">
        <v>9.9693499999999986</v>
      </c>
      <c r="AM35">
        <v>6.9405023999999997</v>
      </c>
      <c r="AN35">
        <v>0</v>
      </c>
      <c r="AO35">
        <v>1.9368719999999997</v>
      </c>
      <c r="AP35">
        <v>2.8131701939173115</v>
      </c>
      <c r="AQ35">
        <v>43.145960000000002</v>
      </c>
      <c r="AR35">
        <v>21.335599999999992</v>
      </c>
      <c r="AS35">
        <v>14.00904942432352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742.18362491597111</v>
      </c>
      <c r="DN35">
        <v>24.376786018439489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254.80221133004926</v>
      </c>
      <c r="L36">
        <v>4.9990062934746602</v>
      </c>
      <c r="M36">
        <v>63.770966655439551</v>
      </c>
      <c r="N36">
        <v>25.726721311475412</v>
      </c>
      <c r="O36">
        <v>73.292514407416689</v>
      </c>
      <c r="P36">
        <v>20.452095808383234</v>
      </c>
      <c r="Q36">
        <v>5.0009979209979205</v>
      </c>
      <c r="R36">
        <v>11.061415763846624</v>
      </c>
      <c r="S36">
        <v>6.0005679999999995</v>
      </c>
      <c r="T36">
        <v>0</v>
      </c>
      <c r="U36">
        <v>62.105413984461713</v>
      </c>
      <c r="V36">
        <v>6.2616407949790798</v>
      </c>
      <c r="W36">
        <v>19.729633980809737</v>
      </c>
      <c r="X36">
        <v>43.188650504835799</v>
      </c>
      <c r="Y36">
        <v>0</v>
      </c>
      <c r="Z36">
        <v>2.8638167999999999</v>
      </c>
      <c r="AA36">
        <v>0</v>
      </c>
      <c r="AB36">
        <v>5.7369199999999987</v>
      </c>
      <c r="AC36">
        <v>0</v>
      </c>
      <c r="AD36">
        <v>4.0033799999999999</v>
      </c>
      <c r="AE36">
        <v>7.2375939999999996</v>
      </c>
      <c r="AF36">
        <v>6.1515000000000013</v>
      </c>
      <c r="AG36">
        <v>13.770279360000002</v>
      </c>
      <c r="AH36">
        <v>9.9820799999999998</v>
      </c>
      <c r="AI36">
        <v>0</v>
      </c>
      <c r="AJ36">
        <v>0</v>
      </c>
      <c r="AK36">
        <v>11.538180000000002</v>
      </c>
      <c r="AL36">
        <v>9.9693499999999986</v>
      </c>
      <c r="AM36">
        <v>4.6363679999999992</v>
      </c>
      <c r="AN36">
        <v>0</v>
      </c>
      <c r="AO36">
        <v>1.9368719999999997</v>
      </c>
      <c r="AP36">
        <v>2.8131701939173115</v>
      </c>
      <c r="AQ36">
        <v>32.359469999999995</v>
      </c>
      <c r="AR36">
        <v>4.8489999999999993</v>
      </c>
      <c r="AS36">
        <v>14.00904942432352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705.09038817128294</v>
      </c>
      <c r="DN36">
        <v>23.158478363127578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254.80221133004926</v>
      </c>
      <c r="L37">
        <v>4.9990062934746602</v>
      </c>
      <c r="M37">
        <v>63.770966655439551</v>
      </c>
      <c r="N37">
        <v>25.726721311475412</v>
      </c>
      <c r="O37">
        <v>73.292514407416689</v>
      </c>
      <c r="P37">
        <v>20.452095808383234</v>
      </c>
      <c r="Q37">
        <v>5.0009979209979205</v>
      </c>
      <c r="R37">
        <v>11.061415763846624</v>
      </c>
      <c r="S37">
        <v>6.0005679999999995</v>
      </c>
      <c r="T37">
        <v>0</v>
      </c>
      <c r="U37">
        <v>62.105413984461713</v>
      </c>
      <c r="V37">
        <v>6.2586000000000004</v>
      </c>
      <c r="W37">
        <v>20.37802120008482</v>
      </c>
      <c r="X37">
        <v>43.188650504835799</v>
      </c>
      <c r="Y37">
        <v>0</v>
      </c>
      <c r="Z37">
        <v>2.8638167999999999</v>
      </c>
      <c r="AA37">
        <v>0</v>
      </c>
      <c r="AB37">
        <v>5.7369199999999987</v>
      </c>
      <c r="AC37">
        <v>0</v>
      </c>
      <c r="AD37">
        <v>4.0033799999999999</v>
      </c>
      <c r="AE37">
        <v>7.2375939999999996</v>
      </c>
      <c r="AF37">
        <v>6.1515000000000013</v>
      </c>
      <c r="AG37">
        <v>13.770279360000002</v>
      </c>
      <c r="AH37">
        <v>9.9820799999999998</v>
      </c>
      <c r="AI37">
        <v>0</v>
      </c>
      <c r="AJ37">
        <v>0</v>
      </c>
      <c r="AK37">
        <v>11.538180000000002</v>
      </c>
      <c r="AL37">
        <v>9.9693499999999986</v>
      </c>
      <c r="AM37">
        <v>2.3181839999999996</v>
      </c>
      <c r="AN37">
        <v>0</v>
      </c>
      <c r="AO37">
        <v>1.9368719999999997</v>
      </c>
      <c r="AP37">
        <v>3.3758042327007729</v>
      </c>
      <c r="AQ37">
        <v>32.359469999999995</v>
      </c>
      <c r="AR37">
        <v>4.8489999999999993</v>
      </c>
      <c r="AS37">
        <v>14.00904942432352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704.01545637764923</v>
      </c>
      <c r="DN37">
        <v>23.123206619840836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254.80221133004926</v>
      </c>
      <c r="L38">
        <v>4.9990062934746602</v>
      </c>
      <c r="M38">
        <v>63.770966655439551</v>
      </c>
      <c r="N38">
        <v>25.726721311475412</v>
      </c>
      <c r="O38">
        <v>73.292514407416689</v>
      </c>
      <c r="P38">
        <v>20.452095808383234</v>
      </c>
      <c r="Q38">
        <v>5.0009979209979205</v>
      </c>
      <c r="R38">
        <v>11.061415763846624</v>
      </c>
      <c r="S38">
        <v>6.0005679999999995</v>
      </c>
      <c r="T38">
        <v>0</v>
      </c>
      <c r="U38">
        <v>62.105413984461713</v>
      </c>
      <c r="V38">
        <v>6.2586000000000004</v>
      </c>
      <c r="W38">
        <v>19.726986567590739</v>
      </c>
      <c r="X38">
        <v>43.188650504835799</v>
      </c>
      <c r="Y38">
        <v>0</v>
      </c>
      <c r="Z38">
        <v>2.8638167999999999</v>
      </c>
      <c r="AA38">
        <v>0</v>
      </c>
      <c r="AB38">
        <v>5.7369199999999987</v>
      </c>
      <c r="AC38">
        <v>0</v>
      </c>
      <c r="AD38">
        <v>0</v>
      </c>
      <c r="AE38">
        <v>7.2375939999999996</v>
      </c>
      <c r="AF38">
        <v>6.1515000000000013</v>
      </c>
      <c r="AG38">
        <v>13.770279360000002</v>
      </c>
      <c r="AH38">
        <v>9.9820799999999998</v>
      </c>
      <c r="AI38">
        <v>0</v>
      </c>
      <c r="AJ38">
        <v>0</v>
      </c>
      <c r="AK38">
        <v>11.538180000000002</v>
      </c>
      <c r="AL38">
        <v>9.9693499999999986</v>
      </c>
      <c r="AM38">
        <v>2.0488999999999997</v>
      </c>
      <c r="AN38">
        <v>0</v>
      </c>
      <c r="AO38">
        <v>1.9368719999999997</v>
      </c>
      <c r="AP38">
        <v>3.3758042327007729</v>
      </c>
      <c r="AQ38">
        <v>21.572980000000001</v>
      </c>
      <c r="AR38">
        <v>4.8489999999999993</v>
      </c>
      <c r="AS38">
        <v>14.00904942432352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688.8048516016712</v>
      </c>
      <c r="DN38">
        <v>22.623622763324903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254.80221133004926</v>
      </c>
      <c r="L39">
        <v>4.9990062934746602</v>
      </c>
      <c r="M39">
        <v>63.770966655439551</v>
      </c>
      <c r="N39">
        <v>25.726721311475412</v>
      </c>
      <c r="O39">
        <v>73.292514407416689</v>
      </c>
      <c r="P39">
        <v>20.452095808383234</v>
      </c>
      <c r="Q39">
        <v>5.0009979209979205</v>
      </c>
      <c r="R39">
        <v>11.061415763846624</v>
      </c>
      <c r="S39">
        <v>6.0005679999999995</v>
      </c>
      <c r="T39">
        <v>0</v>
      </c>
      <c r="U39">
        <v>62.105413984461713</v>
      </c>
      <c r="V39">
        <v>6.2586000000000004</v>
      </c>
      <c r="W39">
        <v>19.726986567590739</v>
      </c>
      <c r="X39">
        <v>43.188650504835799</v>
      </c>
      <c r="Y39">
        <v>0</v>
      </c>
      <c r="Z39">
        <v>0</v>
      </c>
      <c r="AA39">
        <v>0</v>
      </c>
      <c r="AB39">
        <v>5.7369199999999987</v>
      </c>
      <c r="AC39">
        <v>0</v>
      </c>
      <c r="AD39">
        <v>0</v>
      </c>
      <c r="AE39">
        <v>7.2375939999999996</v>
      </c>
      <c r="AF39">
        <v>6.1515000000000013</v>
      </c>
      <c r="AG39">
        <v>13.770279360000002</v>
      </c>
      <c r="AH39">
        <v>9.9820799999999998</v>
      </c>
      <c r="AI39">
        <v>0</v>
      </c>
      <c r="AJ39">
        <v>0</v>
      </c>
      <c r="AK39">
        <v>11.538180000000002</v>
      </c>
      <c r="AL39">
        <v>9.9693499999999986</v>
      </c>
      <c r="AM39">
        <v>0</v>
      </c>
      <c r="AN39">
        <v>0</v>
      </c>
      <c r="AO39">
        <v>1.9368719999999997</v>
      </c>
      <c r="AP39">
        <v>3.3758042327007729</v>
      </c>
      <c r="AQ39">
        <v>21.572980000000001</v>
      </c>
      <c r="AR39">
        <v>4.8489999999999993</v>
      </c>
      <c r="AS39">
        <v>14.00904942432352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684.04835904658717</v>
      </c>
      <c r="DN39">
        <v>22.46739851840892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254.80186896962479</v>
      </c>
      <c r="L40">
        <v>4.9990062934746602</v>
      </c>
      <c r="M40">
        <v>63.770966655439551</v>
      </c>
      <c r="N40">
        <v>25.726721311475412</v>
      </c>
      <c r="O40">
        <v>73.292514407416689</v>
      </c>
      <c r="P40">
        <v>20.452095808383234</v>
      </c>
      <c r="Q40">
        <v>5.0009979209979205</v>
      </c>
      <c r="R40">
        <v>11.061415763846624</v>
      </c>
      <c r="S40">
        <v>6.0005679999999995</v>
      </c>
      <c r="T40">
        <v>0</v>
      </c>
      <c r="U40">
        <v>62.105413984461713</v>
      </c>
      <c r="V40">
        <v>6.2586000000000004</v>
      </c>
      <c r="W40">
        <v>19.726986567590739</v>
      </c>
      <c r="X40">
        <v>43.188650504835799</v>
      </c>
      <c r="Y40">
        <v>0</v>
      </c>
      <c r="Z40">
        <v>0</v>
      </c>
      <c r="AA40">
        <v>0</v>
      </c>
      <c r="AB40">
        <v>5.7369199999999987</v>
      </c>
      <c r="AC40">
        <v>0</v>
      </c>
      <c r="AD40">
        <v>0</v>
      </c>
      <c r="AE40">
        <v>7.2375939999999996</v>
      </c>
      <c r="AF40">
        <v>6.1515000000000013</v>
      </c>
      <c r="AG40">
        <v>13.770279360000002</v>
      </c>
      <c r="AH40">
        <v>9.9820799999999998</v>
      </c>
      <c r="AI40">
        <v>0</v>
      </c>
      <c r="AJ40">
        <v>0</v>
      </c>
      <c r="AK40">
        <v>11.538180000000002</v>
      </c>
      <c r="AL40">
        <v>9.9693499999999986</v>
      </c>
      <c r="AM40">
        <v>0</v>
      </c>
      <c r="AN40">
        <v>0</v>
      </c>
      <c r="AO40">
        <v>1.9368719999999997</v>
      </c>
      <c r="AP40">
        <v>3.3758042327007729</v>
      </c>
      <c r="AQ40">
        <v>11.703560000000001</v>
      </c>
      <c r="AR40">
        <v>4.8489999999999993</v>
      </c>
      <c r="AS40">
        <v>6.498800000000001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667.22103214638139</v>
      </c>
      <c r="DN40">
        <v>21.914713633866505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254.80186896962479</v>
      </c>
      <c r="L41">
        <v>4.9990062934746602</v>
      </c>
      <c r="M41">
        <v>63.770966655439551</v>
      </c>
      <c r="N41">
        <v>25.726721311475412</v>
      </c>
      <c r="O41">
        <v>73.292514407416689</v>
      </c>
      <c r="P41">
        <v>20.452095808383234</v>
      </c>
      <c r="Q41">
        <v>5.0009979209979205</v>
      </c>
      <c r="R41">
        <v>11.061415763846624</v>
      </c>
      <c r="S41">
        <v>6.0005679999999995</v>
      </c>
      <c r="T41">
        <v>0</v>
      </c>
      <c r="U41">
        <v>62.105413984461713</v>
      </c>
      <c r="V41">
        <v>6.2586000000000004</v>
      </c>
      <c r="W41">
        <v>19.729633980809737</v>
      </c>
      <c r="X41">
        <v>43.188650504835799</v>
      </c>
      <c r="Y41">
        <v>0</v>
      </c>
      <c r="Z41">
        <v>0</v>
      </c>
      <c r="AA41">
        <v>0</v>
      </c>
      <c r="AB41">
        <v>5.2686000000000002</v>
      </c>
      <c r="AC41">
        <v>0</v>
      </c>
      <c r="AD41">
        <v>0</v>
      </c>
      <c r="AE41">
        <v>7.2375939999999996</v>
      </c>
      <c r="AF41">
        <v>6.1515000000000013</v>
      </c>
      <c r="AG41">
        <v>13.770279360000002</v>
      </c>
      <c r="AH41">
        <v>9.9820799999999998</v>
      </c>
      <c r="AI41">
        <v>0</v>
      </c>
      <c r="AJ41">
        <v>0</v>
      </c>
      <c r="AK41">
        <v>11.538180000000002</v>
      </c>
      <c r="AL41">
        <v>9.9693499999999986</v>
      </c>
      <c r="AM41">
        <v>0</v>
      </c>
      <c r="AN41">
        <v>0</v>
      </c>
      <c r="AO41">
        <v>1.9368719999999997</v>
      </c>
      <c r="AP41">
        <v>3.3758042327007729</v>
      </c>
      <c r="AQ41">
        <v>11.703560000000001</v>
      </c>
      <c r="AR41">
        <v>4.8489999999999993</v>
      </c>
      <c r="AS41">
        <v>7.0895999999999981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667.34218039014468</v>
      </c>
      <c r="DN41">
        <v>21.91869280332233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254.80186896962479</v>
      </c>
      <c r="L42">
        <v>4.9990062934746602</v>
      </c>
      <c r="M42">
        <v>63.770966655439551</v>
      </c>
      <c r="N42">
        <v>25.726721311475412</v>
      </c>
      <c r="O42">
        <v>73.292514407416689</v>
      </c>
      <c r="P42">
        <v>20.452095808383234</v>
      </c>
      <c r="Q42">
        <v>5.0009979209979205</v>
      </c>
      <c r="R42">
        <v>11.061415763846624</v>
      </c>
      <c r="S42">
        <v>6.0005679999999995</v>
      </c>
      <c r="T42">
        <v>0</v>
      </c>
      <c r="U42">
        <v>62.105413984461713</v>
      </c>
      <c r="V42">
        <v>6.2586000000000004</v>
      </c>
      <c r="W42">
        <v>19.729633980809737</v>
      </c>
      <c r="X42">
        <v>43.188650504835799</v>
      </c>
      <c r="Y42">
        <v>0</v>
      </c>
      <c r="Z42">
        <v>0</v>
      </c>
      <c r="AA42">
        <v>0</v>
      </c>
      <c r="AB42">
        <v>5.2686000000000002</v>
      </c>
      <c r="AC42">
        <v>0</v>
      </c>
      <c r="AD42">
        <v>0</v>
      </c>
      <c r="AE42">
        <v>7.2375939999999996</v>
      </c>
      <c r="AF42">
        <v>6.1515000000000013</v>
      </c>
      <c r="AG42">
        <v>13.770279360000002</v>
      </c>
      <c r="AH42">
        <v>9.9820799999999998</v>
      </c>
      <c r="AI42">
        <v>0</v>
      </c>
      <c r="AJ42">
        <v>0</v>
      </c>
      <c r="AK42">
        <v>11.538180000000002</v>
      </c>
      <c r="AL42">
        <v>9.9693499999999986</v>
      </c>
      <c r="AM42">
        <v>0</v>
      </c>
      <c r="AN42">
        <v>0</v>
      </c>
      <c r="AO42">
        <v>1.9368719999999997</v>
      </c>
      <c r="AP42">
        <v>3.3758042327007729</v>
      </c>
      <c r="AQ42">
        <v>0</v>
      </c>
      <c r="AR42">
        <v>21.335599999999992</v>
      </c>
      <c r="AS42">
        <v>7.0895999999999981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671.97311949166544</v>
      </c>
      <c r="DN42">
        <v>22.070793701801456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254.80186896962479</v>
      </c>
      <c r="L43">
        <v>4.9990062934746602</v>
      </c>
      <c r="M43">
        <v>63.770966655439551</v>
      </c>
      <c r="N43">
        <v>25.726721311475412</v>
      </c>
      <c r="O43">
        <v>73.292514407416689</v>
      </c>
      <c r="P43">
        <v>20.452095808383234</v>
      </c>
      <c r="Q43">
        <v>5.0009979209979205</v>
      </c>
      <c r="R43">
        <v>11.052810707803992</v>
      </c>
      <c r="S43">
        <v>6.0005679999999995</v>
      </c>
      <c r="T43">
        <v>0</v>
      </c>
      <c r="U43">
        <v>62.105413984461713</v>
      </c>
      <c r="V43">
        <v>6.2586000000000004</v>
      </c>
      <c r="W43">
        <v>19.729633980809737</v>
      </c>
      <c r="X43">
        <v>43.188650504835799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0</v>
      </c>
      <c r="AE43">
        <v>7.2375939999999996</v>
      </c>
      <c r="AF43">
        <v>6.1515000000000013</v>
      </c>
      <c r="AG43">
        <v>13.770279360000002</v>
      </c>
      <c r="AH43">
        <v>9.9820799999999998</v>
      </c>
      <c r="AI43">
        <v>0</v>
      </c>
      <c r="AJ43">
        <v>0</v>
      </c>
      <c r="AK43">
        <v>11.538180000000002</v>
      </c>
      <c r="AL43">
        <v>9.9693499999999986</v>
      </c>
      <c r="AM43">
        <v>0</v>
      </c>
      <c r="AN43">
        <v>0</v>
      </c>
      <c r="AO43">
        <v>1.9368719999999997</v>
      </c>
      <c r="AP43">
        <v>3.3758042327007729</v>
      </c>
      <c r="AQ43">
        <v>0</v>
      </c>
      <c r="AR43">
        <v>21.335599999999992</v>
      </c>
      <c r="AS43">
        <v>7.0895999999999981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671.96478807490621</v>
      </c>
      <c r="DN43">
        <v>22.070520062517822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254.80186896962479</v>
      </c>
      <c r="L44">
        <v>4.9990062934746602</v>
      </c>
      <c r="M44">
        <v>63.770966655439551</v>
      </c>
      <c r="N44">
        <v>25.726721311475412</v>
      </c>
      <c r="O44">
        <v>73.292514407416689</v>
      </c>
      <c r="P44">
        <v>20.452095808383234</v>
      </c>
      <c r="Q44">
        <v>5.0009979209979205</v>
      </c>
      <c r="R44">
        <v>11.052810707803992</v>
      </c>
      <c r="S44">
        <v>6.0005679999999995</v>
      </c>
      <c r="T44">
        <v>0</v>
      </c>
      <c r="U44">
        <v>62.105413984461713</v>
      </c>
      <c r="V44">
        <v>6.2586000000000004</v>
      </c>
      <c r="W44">
        <v>19.729633980809737</v>
      </c>
      <c r="X44">
        <v>43.188650504835799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0</v>
      </c>
      <c r="AE44">
        <v>7.2375939999999996</v>
      </c>
      <c r="AF44">
        <v>6.1515000000000013</v>
      </c>
      <c r="AG44">
        <v>13.770279360000002</v>
      </c>
      <c r="AH44">
        <v>9.9820799999999998</v>
      </c>
      <c r="AI44">
        <v>0</v>
      </c>
      <c r="AJ44">
        <v>0</v>
      </c>
      <c r="AK44">
        <v>11.538180000000002</v>
      </c>
      <c r="AL44">
        <v>9.9693499999999986</v>
      </c>
      <c r="AM44">
        <v>0</v>
      </c>
      <c r="AN44">
        <v>0</v>
      </c>
      <c r="AO44">
        <v>1.9368719999999997</v>
      </c>
      <c r="AP44">
        <v>3.3758042327007729</v>
      </c>
      <c r="AQ44">
        <v>0</v>
      </c>
      <c r="AR44">
        <v>5.8187999999999986</v>
      </c>
      <c r="AS44">
        <v>7.0895999999999981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656.94142257843885</v>
      </c>
      <c r="DN44">
        <v>21.577085558985214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254.80186896962479</v>
      </c>
      <c r="L45">
        <v>6.6721011716760055</v>
      </c>
      <c r="M45">
        <v>63.770966655439551</v>
      </c>
      <c r="N45">
        <v>25.726721311475412</v>
      </c>
      <c r="O45">
        <v>73.292514407416689</v>
      </c>
      <c r="P45">
        <v>20.452095808383234</v>
      </c>
      <c r="Q45">
        <v>8.781370481927711</v>
      </c>
      <c r="R45">
        <v>11.052810707803992</v>
      </c>
      <c r="S45">
        <v>11.578102582122904</v>
      </c>
      <c r="T45">
        <v>0</v>
      </c>
      <c r="U45">
        <v>62.105413984461713</v>
      </c>
      <c r="V45">
        <v>6.2586000000000004</v>
      </c>
      <c r="W45">
        <v>19.729633980809737</v>
      </c>
      <c r="X45">
        <v>43.188650504835799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0</v>
      </c>
      <c r="AE45">
        <v>7.2375939999999996</v>
      </c>
      <c r="AF45">
        <v>6.1515000000000013</v>
      </c>
      <c r="AG45">
        <v>13.770279360000002</v>
      </c>
      <c r="AH45">
        <v>9.9820799999999998</v>
      </c>
      <c r="AI45">
        <v>0</v>
      </c>
      <c r="AJ45">
        <v>0</v>
      </c>
      <c r="AK45">
        <v>11.538180000000002</v>
      </c>
      <c r="AL45">
        <v>9.9693499999999986</v>
      </c>
      <c r="AM45">
        <v>0</v>
      </c>
      <c r="AN45">
        <v>0</v>
      </c>
      <c r="AO45">
        <v>1.9368719999999997</v>
      </c>
      <c r="AP45">
        <v>2.8131701939173115</v>
      </c>
      <c r="AQ45">
        <v>0</v>
      </c>
      <c r="AR45">
        <v>5.8187999999999986</v>
      </c>
      <c r="AS45">
        <v>7.0895999999999981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667.07693005668625</v>
      </c>
      <c r="DN45">
        <v>21.909946063208483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254.80186896962479</v>
      </c>
      <c r="L46">
        <v>6.6721011716760055</v>
      </c>
      <c r="M46">
        <v>63.770966655439551</v>
      </c>
      <c r="N46">
        <v>25.726721311475412</v>
      </c>
      <c r="O46">
        <v>73.292514407416689</v>
      </c>
      <c r="P46">
        <v>20.452095808383234</v>
      </c>
      <c r="Q46">
        <v>8.781370481927711</v>
      </c>
      <c r="R46">
        <v>11.052810707803992</v>
      </c>
      <c r="S46">
        <v>11.58992797319933</v>
      </c>
      <c r="T46">
        <v>0</v>
      </c>
      <c r="U46">
        <v>62.105413984461713</v>
      </c>
      <c r="V46">
        <v>6.2586000000000004</v>
      </c>
      <c r="W46">
        <v>19.729633980809737</v>
      </c>
      <c r="X46">
        <v>43.188650504835799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0</v>
      </c>
      <c r="AE46">
        <v>7.2375939999999996</v>
      </c>
      <c r="AF46">
        <v>6.1515000000000013</v>
      </c>
      <c r="AG46">
        <v>13.770279360000002</v>
      </c>
      <c r="AH46">
        <v>9.9820799999999998</v>
      </c>
      <c r="AI46">
        <v>0</v>
      </c>
      <c r="AJ46">
        <v>0</v>
      </c>
      <c r="AK46">
        <v>11.538180000000002</v>
      </c>
      <c r="AL46">
        <v>9.9693499999999986</v>
      </c>
      <c r="AM46">
        <v>0</v>
      </c>
      <c r="AN46">
        <v>0</v>
      </c>
      <c r="AO46">
        <v>1.9368719999999997</v>
      </c>
      <c r="AP46">
        <v>2.8131701939173115</v>
      </c>
      <c r="AQ46">
        <v>0</v>
      </c>
      <c r="AR46">
        <v>5.8187999999999986</v>
      </c>
      <c r="AS46">
        <v>7.0895999999999981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667.08837904484221</v>
      </c>
      <c r="DN46">
        <v>21.910322466129042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254.80186896962479</v>
      </c>
      <c r="L47">
        <v>6.6721011716760055</v>
      </c>
      <c r="M47">
        <v>63.770966655439551</v>
      </c>
      <c r="N47">
        <v>25.726721311475412</v>
      </c>
      <c r="O47">
        <v>73.292514407416689</v>
      </c>
      <c r="P47">
        <v>20.452095808383234</v>
      </c>
      <c r="Q47">
        <v>8.781370481927711</v>
      </c>
      <c r="R47">
        <v>11.052810707803992</v>
      </c>
      <c r="S47">
        <v>11.58992797319933</v>
      </c>
      <c r="T47">
        <v>0</v>
      </c>
      <c r="U47">
        <v>62.105413984461713</v>
      </c>
      <c r="V47">
        <v>6.2586000000000004</v>
      </c>
      <c r="W47">
        <v>19.729633980809737</v>
      </c>
      <c r="X47">
        <v>43.188650504835799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7.2375939999999996</v>
      </c>
      <c r="AF47">
        <v>6.1515000000000013</v>
      </c>
      <c r="AG47">
        <v>13.770279360000002</v>
      </c>
      <c r="AH47">
        <v>9.9820799999999998</v>
      </c>
      <c r="AI47">
        <v>0</v>
      </c>
      <c r="AJ47">
        <v>0</v>
      </c>
      <c r="AK47">
        <v>11.538180000000002</v>
      </c>
      <c r="AL47">
        <v>18.204900000000002</v>
      </c>
      <c r="AM47">
        <v>0</v>
      </c>
      <c r="AN47">
        <v>0</v>
      </c>
      <c r="AO47">
        <v>1.9368719999999997</v>
      </c>
      <c r="AP47">
        <v>2.8131701939173115</v>
      </c>
      <c r="AQ47">
        <v>0</v>
      </c>
      <c r="AR47">
        <v>5.8187999999999986</v>
      </c>
      <c r="AS47">
        <v>7.0895999999999981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669.96097961367309</v>
      </c>
      <c r="DN47">
        <v>22.004671897298177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254.80186896962479</v>
      </c>
      <c r="L48">
        <v>6.6721011716760055</v>
      </c>
      <c r="M48">
        <v>63.770966655439551</v>
      </c>
      <c r="N48">
        <v>25.726721311475412</v>
      </c>
      <c r="O48">
        <v>73.292514407416689</v>
      </c>
      <c r="P48">
        <v>20.452095808383234</v>
      </c>
      <c r="Q48">
        <v>8.781370481927711</v>
      </c>
      <c r="R48">
        <v>11.052810707803992</v>
      </c>
      <c r="S48">
        <v>11.58992797319933</v>
      </c>
      <c r="T48">
        <v>0</v>
      </c>
      <c r="U48">
        <v>62.105413984461713</v>
      </c>
      <c r="V48">
        <v>6.2586000000000004</v>
      </c>
      <c r="W48">
        <v>19.729633980809737</v>
      </c>
      <c r="X48">
        <v>43.188650504835799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7.2375939999999996</v>
      </c>
      <c r="AF48">
        <v>6.1515000000000013</v>
      </c>
      <c r="AG48">
        <v>13.770279360000002</v>
      </c>
      <c r="AH48">
        <v>9.9820799999999998</v>
      </c>
      <c r="AI48">
        <v>0</v>
      </c>
      <c r="AJ48">
        <v>0</v>
      </c>
      <c r="AK48">
        <v>11.538180000000002</v>
      </c>
      <c r="AL48">
        <v>18.204900000000002</v>
      </c>
      <c r="AM48">
        <v>0</v>
      </c>
      <c r="AN48">
        <v>0</v>
      </c>
      <c r="AO48">
        <v>1.9368719999999997</v>
      </c>
      <c r="AP48">
        <v>2.8131701939173115</v>
      </c>
      <c r="AQ48">
        <v>0</v>
      </c>
      <c r="AR48">
        <v>5.8187999999999986</v>
      </c>
      <c r="AS48">
        <v>7.0895999999999981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669.96097961367309</v>
      </c>
      <c r="DN48">
        <v>22.004671897298177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254.80186896962479</v>
      </c>
      <c r="L49">
        <v>6.6721011716760055</v>
      </c>
      <c r="M49">
        <v>63.770966655439551</v>
      </c>
      <c r="N49">
        <v>25.726721311475412</v>
      </c>
      <c r="O49">
        <v>73.292514407416689</v>
      </c>
      <c r="P49">
        <v>20.452095808383234</v>
      </c>
      <c r="Q49">
        <v>8.781370481927711</v>
      </c>
      <c r="R49">
        <v>11.061415763846624</v>
      </c>
      <c r="S49">
        <v>11.58992797319933</v>
      </c>
      <c r="T49">
        <v>0</v>
      </c>
      <c r="U49">
        <v>62.105413984461713</v>
      </c>
      <c r="V49">
        <v>6.2586000000000004</v>
      </c>
      <c r="W49">
        <v>19.727151069211313</v>
      </c>
      <c r="X49">
        <v>43.194819871862201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7.2375939999999996</v>
      </c>
      <c r="AF49">
        <v>6.1515000000000013</v>
      </c>
      <c r="AG49">
        <v>13.770279360000002</v>
      </c>
      <c r="AH49">
        <v>9.9820799999999998</v>
      </c>
      <c r="AI49">
        <v>0</v>
      </c>
      <c r="AJ49">
        <v>0</v>
      </c>
      <c r="AK49">
        <v>11.538180000000002</v>
      </c>
      <c r="AL49">
        <v>18.204900000000002</v>
      </c>
      <c r="AM49">
        <v>0</v>
      </c>
      <c r="AN49">
        <v>0</v>
      </c>
      <c r="AO49">
        <v>1.9368719999999997</v>
      </c>
      <c r="AP49">
        <v>2.8131701939173115</v>
      </c>
      <c r="AQ49">
        <v>0</v>
      </c>
      <c r="AR49">
        <v>21.335599999999992</v>
      </c>
      <c r="AS49">
        <v>7.0895999999999981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684.99624582972274</v>
      </c>
      <c r="DN49">
        <v>22.498497192719284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254.80186896962479</v>
      </c>
      <c r="L50">
        <v>6.6721011716760055</v>
      </c>
      <c r="M50">
        <v>63.770966655439551</v>
      </c>
      <c r="N50">
        <v>25.726721311475412</v>
      </c>
      <c r="O50">
        <v>73.292514407416689</v>
      </c>
      <c r="P50">
        <v>20.452095808383234</v>
      </c>
      <c r="Q50">
        <v>8.781370481927711</v>
      </c>
      <c r="R50">
        <v>11.061415763846624</v>
      </c>
      <c r="S50">
        <v>11.58992797319933</v>
      </c>
      <c r="T50">
        <v>0</v>
      </c>
      <c r="U50">
        <v>62.105413984461713</v>
      </c>
      <c r="V50">
        <v>6.2586000000000004</v>
      </c>
      <c r="W50">
        <v>19.727151069211313</v>
      </c>
      <c r="X50">
        <v>43.194819871862201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7.2375939999999996</v>
      </c>
      <c r="AF50">
        <v>6.1515000000000013</v>
      </c>
      <c r="AG50">
        <v>13.770279360000002</v>
      </c>
      <c r="AH50">
        <v>9.9820799999999998</v>
      </c>
      <c r="AI50">
        <v>0</v>
      </c>
      <c r="AJ50">
        <v>0</v>
      </c>
      <c r="AK50">
        <v>11.538180000000002</v>
      </c>
      <c r="AL50">
        <v>18.204900000000002</v>
      </c>
      <c r="AM50">
        <v>0</v>
      </c>
      <c r="AN50">
        <v>0</v>
      </c>
      <c r="AO50">
        <v>1.9368719999999997</v>
      </c>
      <c r="AP50">
        <v>2.8131701939173115</v>
      </c>
      <c r="AQ50">
        <v>0</v>
      </c>
      <c r="AR50">
        <v>21.335599999999992</v>
      </c>
      <c r="AS50">
        <v>7.0895999999999981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684.99624582972274</v>
      </c>
      <c r="DN50">
        <v>22.498497192719284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254.80186896962479</v>
      </c>
      <c r="L51">
        <v>6.6721011716760055</v>
      </c>
      <c r="M51">
        <v>63.770966655439551</v>
      </c>
      <c r="N51">
        <v>25.726721311475412</v>
      </c>
      <c r="O51">
        <v>73.292514407416689</v>
      </c>
      <c r="P51">
        <v>20.452095808383234</v>
      </c>
      <c r="Q51">
        <v>8.781370481927711</v>
      </c>
      <c r="R51">
        <v>11.061415763846624</v>
      </c>
      <c r="S51">
        <v>11.58992797319933</v>
      </c>
      <c r="T51">
        <v>0</v>
      </c>
      <c r="U51">
        <v>62.105413984461713</v>
      </c>
      <c r="V51">
        <v>6.2586000000000004</v>
      </c>
      <c r="W51">
        <v>19.727151069211313</v>
      </c>
      <c r="X51">
        <v>43.194819871862201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7.2375939999999996</v>
      </c>
      <c r="AF51">
        <v>6.1515000000000013</v>
      </c>
      <c r="AG51">
        <v>13.770279360000002</v>
      </c>
      <c r="AH51">
        <v>9.9820799999999998</v>
      </c>
      <c r="AI51">
        <v>0</v>
      </c>
      <c r="AJ51">
        <v>0</v>
      </c>
      <c r="AK51">
        <v>11.538180000000002</v>
      </c>
      <c r="AL51">
        <v>18.204900000000002</v>
      </c>
      <c r="AM51">
        <v>0</v>
      </c>
      <c r="AN51">
        <v>0</v>
      </c>
      <c r="AO51">
        <v>1.9368719999999997</v>
      </c>
      <c r="AP51">
        <v>2.8131701939173115</v>
      </c>
      <c r="AQ51">
        <v>0</v>
      </c>
      <c r="AR51">
        <v>3.8791999999999995</v>
      </c>
      <c r="AS51">
        <v>5.9079999999999995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666.95093382566074</v>
      </c>
      <c r="DN51">
        <v>21.905809196781149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254.80186896962479</v>
      </c>
      <c r="L52">
        <v>6.6721011716760055</v>
      </c>
      <c r="M52">
        <v>63.770966655439551</v>
      </c>
      <c r="N52">
        <v>25.726721311475412</v>
      </c>
      <c r="O52">
        <v>73.292514407416689</v>
      </c>
      <c r="P52">
        <v>20.452095808383234</v>
      </c>
      <c r="Q52">
        <v>8.781370481927711</v>
      </c>
      <c r="R52">
        <v>11.061415763846624</v>
      </c>
      <c r="S52">
        <v>11.58992797319933</v>
      </c>
      <c r="T52">
        <v>0</v>
      </c>
      <c r="U52">
        <v>62.105413984461713</v>
      </c>
      <c r="V52">
        <v>6.2586000000000004</v>
      </c>
      <c r="W52">
        <v>19.727151069211313</v>
      </c>
      <c r="X52">
        <v>43.194819871862201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7.2375939999999996</v>
      </c>
      <c r="AF52">
        <v>6.1515000000000013</v>
      </c>
      <c r="AG52">
        <v>13.770279360000002</v>
      </c>
      <c r="AH52">
        <v>9.9820799999999998</v>
      </c>
      <c r="AI52">
        <v>0</v>
      </c>
      <c r="AJ52">
        <v>0</v>
      </c>
      <c r="AK52">
        <v>11.538180000000002</v>
      </c>
      <c r="AL52">
        <v>18.204900000000002</v>
      </c>
      <c r="AM52">
        <v>0</v>
      </c>
      <c r="AN52">
        <v>0</v>
      </c>
      <c r="AO52">
        <v>1.9368719999999997</v>
      </c>
      <c r="AP52">
        <v>2.8131701939173115</v>
      </c>
      <c r="AQ52">
        <v>0</v>
      </c>
      <c r="AR52">
        <v>3.8791999999999995</v>
      </c>
      <c r="AS52">
        <v>5.9079999999999995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666.95093382566074</v>
      </c>
      <c r="DN52">
        <v>21.905809196781149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254.80186896962479</v>
      </c>
      <c r="L53">
        <v>6.6721011716760055</v>
      </c>
      <c r="M53">
        <v>63.770966655439551</v>
      </c>
      <c r="N53">
        <v>25.726721311475412</v>
      </c>
      <c r="O53">
        <v>73.292514407416689</v>
      </c>
      <c r="P53">
        <v>20.452095808383234</v>
      </c>
      <c r="Q53">
        <v>8.781370481927711</v>
      </c>
      <c r="R53">
        <v>11.061415763846624</v>
      </c>
      <c r="S53">
        <v>11.58992797319933</v>
      </c>
      <c r="T53">
        <v>0</v>
      </c>
      <c r="U53">
        <v>62.105413984461713</v>
      </c>
      <c r="V53">
        <v>6.2586000000000004</v>
      </c>
      <c r="W53">
        <v>19.730381974248925</v>
      </c>
      <c r="X53">
        <v>43.194819871862201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7.2375939999999996</v>
      </c>
      <c r="AF53">
        <v>6.1515000000000013</v>
      </c>
      <c r="AG53">
        <v>13.770279360000002</v>
      </c>
      <c r="AH53">
        <v>9.9820799999999998</v>
      </c>
      <c r="AI53">
        <v>0</v>
      </c>
      <c r="AJ53">
        <v>0</v>
      </c>
      <c r="AK53">
        <v>11.538180000000002</v>
      </c>
      <c r="AL53">
        <v>18.204900000000002</v>
      </c>
      <c r="AM53">
        <v>0</v>
      </c>
      <c r="AN53">
        <v>0</v>
      </c>
      <c r="AO53">
        <v>1.9368719999999997</v>
      </c>
      <c r="AP53">
        <v>2.8131701939173115</v>
      </c>
      <c r="AQ53">
        <v>0</v>
      </c>
      <c r="AR53">
        <v>3.8791999999999995</v>
      </c>
      <c r="AS53">
        <v>5.9079999999999995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666.95406166879059</v>
      </c>
      <c r="DN53">
        <v>21.905912258688844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254.80186896962479</v>
      </c>
      <c r="L54">
        <v>6.6721011716760055</v>
      </c>
      <c r="M54">
        <v>63.770966655439551</v>
      </c>
      <c r="N54">
        <v>25.726721311475412</v>
      </c>
      <c r="O54">
        <v>73.292514407416689</v>
      </c>
      <c r="P54">
        <v>20.452095808383234</v>
      </c>
      <c r="Q54">
        <v>8.781370481927711</v>
      </c>
      <c r="R54">
        <v>11.061415763846624</v>
      </c>
      <c r="S54">
        <v>11.58992797319933</v>
      </c>
      <c r="T54">
        <v>0</v>
      </c>
      <c r="U54">
        <v>62.105413984461713</v>
      </c>
      <c r="V54">
        <v>6.2586000000000004</v>
      </c>
      <c r="W54">
        <v>19.729742529534398</v>
      </c>
      <c r="X54">
        <v>43.595185329755211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7.2375939999999996</v>
      </c>
      <c r="AF54">
        <v>6.1515000000000013</v>
      </c>
      <c r="AG54">
        <v>13.770279360000002</v>
      </c>
      <c r="AH54">
        <v>9.9820799999999998</v>
      </c>
      <c r="AI54">
        <v>0</v>
      </c>
      <c r="AJ54">
        <v>0</v>
      </c>
      <c r="AK54">
        <v>11.538180000000002</v>
      </c>
      <c r="AL54">
        <v>18.204900000000002</v>
      </c>
      <c r="AM54">
        <v>0</v>
      </c>
      <c r="AN54">
        <v>0</v>
      </c>
      <c r="AO54">
        <v>1.9368719999999997</v>
      </c>
      <c r="AP54">
        <v>2.8131701939173115</v>
      </c>
      <c r="AQ54">
        <v>0</v>
      </c>
      <c r="AR54">
        <v>21.335599999999992</v>
      </c>
      <c r="AS54">
        <v>5.9079999999999995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684.24236309567277</v>
      </c>
      <c r="DN54">
        <v>22.473736844985218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254.80186896962479</v>
      </c>
      <c r="L55">
        <v>6.6721011716760055</v>
      </c>
      <c r="M55">
        <v>63.770966655439551</v>
      </c>
      <c r="N55">
        <v>25.726721311475412</v>
      </c>
      <c r="O55">
        <v>73.292514407416689</v>
      </c>
      <c r="P55">
        <v>20.452095808383234</v>
      </c>
      <c r="Q55">
        <v>8.781370481927711</v>
      </c>
      <c r="R55">
        <v>11.061415763846624</v>
      </c>
      <c r="S55">
        <v>11.590134636871507</v>
      </c>
      <c r="T55">
        <v>0</v>
      </c>
      <c r="U55">
        <v>62.105413984461713</v>
      </c>
      <c r="V55">
        <v>6.2586000000000004</v>
      </c>
      <c r="W55">
        <v>19.729742529534398</v>
      </c>
      <c r="X55">
        <v>43.194564203988229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6.1515000000000013</v>
      </c>
      <c r="AG55">
        <v>13.770279360000002</v>
      </c>
      <c r="AH55">
        <v>9.9820799999999998</v>
      </c>
      <c r="AI55">
        <v>0</v>
      </c>
      <c r="AJ55">
        <v>0</v>
      </c>
      <c r="AK55">
        <v>11.538180000000002</v>
      </c>
      <c r="AL55">
        <v>18.204900000000002</v>
      </c>
      <c r="AM55">
        <v>0</v>
      </c>
      <c r="AN55">
        <v>0</v>
      </c>
      <c r="AO55">
        <v>1.9368719999999997</v>
      </c>
      <c r="AP55">
        <v>5.3450233684428916</v>
      </c>
      <c r="AQ55">
        <v>0</v>
      </c>
      <c r="AR55">
        <v>21.335599999999992</v>
      </c>
      <c r="AS55">
        <v>5.9079999999999995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686.30587320028496</v>
      </c>
      <c r="DN55">
        <v>22.541665452803731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254.80186896962479</v>
      </c>
      <c r="L56">
        <v>6.6721011716760055</v>
      </c>
      <c r="M56">
        <v>63.770966655439551</v>
      </c>
      <c r="N56">
        <v>25.726721311475412</v>
      </c>
      <c r="O56">
        <v>73.292514407416689</v>
      </c>
      <c r="P56">
        <v>20.452095808383234</v>
      </c>
      <c r="Q56">
        <v>8.781370481927711</v>
      </c>
      <c r="R56">
        <v>11.061415763846624</v>
      </c>
      <c r="S56">
        <v>11.590134636871507</v>
      </c>
      <c r="T56">
        <v>0</v>
      </c>
      <c r="U56">
        <v>62.105413984461713</v>
      </c>
      <c r="V56">
        <v>6.2586000000000004</v>
      </c>
      <c r="W56">
        <v>19.729742529534398</v>
      </c>
      <c r="X56">
        <v>43.194564203988229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6.1515000000000013</v>
      </c>
      <c r="AG56">
        <v>13.770279360000002</v>
      </c>
      <c r="AH56">
        <v>9.9820799999999998</v>
      </c>
      <c r="AI56">
        <v>0</v>
      </c>
      <c r="AJ56">
        <v>0</v>
      </c>
      <c r="AK56">
        <v>11.538180000000002</v>
      </c>
      <c r="AL56">
        <v>18.204900000000002</v>
      </c>
      <c r="AM56">
        <v>0</v>
      </c>
      <c r="AN56">
        <v>0</v>
      </c>
      <c r="AO56">
        <v>1.9368719999999997</v>
      </c>
      <c r="AP56">
        <v>5.3450233684428916</v>
      </c>
      <c r="AQ56">
        <v>0</v>
      </c>
      <c r="AR56">
        <v>9.6979999999999986</v>
      </c>
      <c r="AS56">
        <v>5.9079999999999995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675.03834896812918</v>
      </c>
      <c r="DN56">
        <v>22.171589684959525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254.80186896962479</v>
      </c>
      <c r="L57">
        <v>6.6721011716760055</v>
      </c>
      <c r="M57">
        <v>63.770966655439551</v>
      </c>
      <c r="N57">
        <v>25.726721311475412</v>
      </c>
      <c r="O57">
        <v>73.292514407416689</v>
      </c>
      <c r="P57">
        <v>20.452095808383234</v>
      </c>
      <c r="Q57">
        <v>8.781370481927711</v>
      </c>
      <c r="R57">
        <v>11.061415763846624</v>
      </c>
      <c r="S57">
        <v>11.590134636871507</v>
      </c>
      <c r="T57">
        <v>0</v>
      </c>
      <c r="U57">
        <v>62.105413984461713</v>
      </c>
      <c r="V57">
        <v>6.2586000000000004</v>
      </c>
      <c r="W57">
        <v>19.729742529534398</v>
      </c>
      <c r="X57">
        <v>43.194564203988229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6.1515000000000013</v>
      </c>
      <c r="AG57">
        <v>13.770279360000002</v>
      </c>
      <c r="AH57">
        <v>9.9820799999999998</v>
      </c>
      <c r="AI57">
        <v>0</v>
      </c>
      <c r="AJ57">
        <v>0</v>
      </c>
      <c r="AK57">
        <v>11.538180000000002</v>
      </c>
      <c r="AL57">
        <v>18.204900000000002</v>
      </c>
      <c r="AM57">
        <v>0</v>
      </c>
      <c r="AN57">
        <v>0</v>
      </c>
      <c r="AO57">
        <v>1.9368719999999997</v>
      </c>
      <c r="AP57">
        <v>5.3450233684428916</v>
      </c>
      <c r="AQ57">
        <v>0</v>
      </c>
      <c r="AR57">
        <v>9.6979999999999986</v>
      </c>
      <c r="AS57">
        <v>6.498800000000001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675.61036168623787</v>
      </c>
      <c r="DN57">
        <v>22.190376966850696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254.80186896962479</v>
      </c>
      <c r="L58">
        <v>6.6721011716760055</v>
      </c>
      <c r="M58">
        <v>63.770966655439551</v>
      </c>
      <c r="N58">
        <v>25.726721311475412</v>
      </c>
      <c r="O58">
        <v>73.292514407416689</v>
      </c>
      <c r="P58">
        <v>20.452095808383234</v>
      </c>
      <c r="Q58">
        <v>8.781370481927711</v>
      </c>
      <c r="R58">
        <v>11.061415763846624</v>
      </c>
      <c r="S58">
        <v>11.590134636871507</v>
      </c>
      <c r="T58">
        <v>0</v>
      </c>
      <c r="U58">
        <v>62.105413984461713</v>
      </c>
      <c r="V58">
        <v>6.2586000000000004</v>
      </c>
      <c r="W58">
        <v>19.729742529534398</v>
      </c>
      <c r="X58">
        <v>43.194564203988229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6.1515000000000013</v>
      </c>
      <c r="AG58">
        <v>13.770279360000002</v>
      </c>
      <c r="AH58">
        <v>9.9820799999999998</v>
      </c>
      <c r="AI58">
        <v>0</v>
      </c>
      <c r="AJ58">
        <v>0</v>
      </c>
      <c r="AK58">
        <v>11.538180000000002</v>
      </c>
      <c r="AL58">
        <v>18.204900000000002</v>
      </c>
      <c r="AM58">
        <v>0</v>
      </c>
      <c r="AN58">
        <v>0</v>
      </c>
      <c r="AO58">
        <v>1.9368719999999997</v>
      </c>
      <c r="AP58">
        <v>5.3450233684428916</v>
      </c>
      <c r="AQ58">
        <v>0</v>
      </c>
      <c r="AR58">
        <v>5.8187999999999986</v>
      </c>
      <c r="AS58">
        <v>6.498800000000001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671.8545204219264</v>
      </c>
      <c r="DN58">
        <v>22.06701823116229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254.80186896962479</v>
      </c>
      <c r="L59">
        <v>6.6721011716760055</v>
      </c>
      <c r="M59">
        <v>63.770966655439551</v>
      </c>
      <c r="N59">
        <v>25.726721311475412</v>
      </c>
      <c r="O59">
        <v>73.292514407416689</v>
      </c>
      <c r="P59">
        <v>20.452095808383234</v>
      </c>
      <c r="Q59">
        <v>8.781370481927711</v>
      </c>
      <c r="R59">
        <v>11.061415763846624</v>
      </c>
      <c r="S59">
        <v>11.590134636871507</v>
      </c>
      <c r="T59">
        <v>0</v>
      </c>
      <c r="U59">
        <v>62.105413984461713</v>
      </c>
      <c r="V59">
        <v>6.2586000000000004</v>
      </c>
      <c r="W59">
        <v>19.729742529534398</v>
      </c>
      <c r="X59">
        <v>33.436051681599999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6.1515000000000013</v>
      </c>
      <c r="AG59">
        <v>13.770279360000002</v>
      </c>
      <c r="AH59">
        <v>9.9820799999999998</v>
      </c>
      <c r="AI59">
        <v>0</v>
      </c>
      <c r="AJ59">
        <v>0</v>
      </c>
      <c r="AK59">
        <v>11.538180000000002</v>
      </c>
      <c r="AL59">
        <v>18.204900000000002</v>
      </c>
      <c r="AM59">
        <v>0</v>
      </c>
      <c r="AN59">
        <v>0</v>
      </c>
      <c r="AO59">
        <v>1.9368719999999997</v>
      </c>
      <c r="AP59">
        <v>2.8131701939173115</v>
      </c>
      <c r="AQ59">
        <v>0</v>
      </c>
      <c r="AR59">
        <v>5.8187999999999986</v>
      </c>
      <c r="AS59">
        <v>6.498800000000001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659.95513721434713</v>
      </c>
      <c r="DN59">
        <v>21.6760357418278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254.80186896962479</v>
      </c>
      <c r="L60">
        <v>6.6721011716760055</v>
      </c>
      <c r="M60">
        <v>63.770966655439551</v>
      </c>
      <c r="N60">
        <v>25.726721311475412</v>
      </c>
      <c r="O60">
        <v>73.292514407416689</v>
      </c>
      <c r="P60">
        <v>20.452095808383234</v>
      </c>
      <c r="Q60">
        <v>8.781370481927711</v>
      </c>
      <c r="R60">
        <v>11.052810707803992</v>
      </c>
      <c r="S60">
        <v>11.590134636871507</v>
      </c>
      <c r="T60">
        <v>0</v>
      </c>
      <c r="U60">
        <v>62.105413984461713</v>
      </c>
      <c r="V60">
        <v>6.2586000000000004</v>
      </c>
      <c r="W60">
        <v>19.726986567590739</v>
      </c>
      <c r="X60">
        <v>33.806339577697265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6.1515000000000013</v>
      </c>
      <c r="AG60">
        <v>13.770279360000002</v>
      </c>
      <c r="AH60">
        <v>9.9820799999999998</v>
      </c>
      <c r="AI60">
        <v>0</v>
      </c>
      <c r="AJ60">
        <v>0</v>
      </c>
      <c r="AK60">
        <v>11.538180000000002</v>
      </c>
      <c r="AL60">
        <v>18.204900000000002</v>
      </c>
      <c r="AM60">
        <v>0</v>
      </c>
      <c r="AN60">
        <v>0</v>
      </c>
      <c r="AO60">
        <v>1.9368719999999997</v>
      </c>
      <c r="AP60">
        <v>2.8131701939173115</v>
      </c>
      <c r="AQ60">
        <v>0</v>
      </c>
      <c r="AR60">
        <v>5.8187999999999986</v>
      </c>
      <c r="AS60">
        <v>6.498800000000001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660.30265037441632</v>
      </c>
      <c r="DN60">
        <v>21.687449459869523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254.80240529728241</v>
      </c>
      <c r="L61">
        <v>6.6721011716760055</v>
      </c>
      <c r="M61">
        <v>63.770966655439551</v>
      </c>
      <c r="N61">
        <v>25.726721311475412</v>
      </c>
      <c r="O61">
        <v>73.292514407416689</v>
      </c>
      <c r="P61">
        <v>20.452095808383234</v>
      </c>
      <c r="Q61">
        <v>8.781370481927711</v>
      </c>
      <c r="R61">
        <v>11.057284185781992</v>
      </c>
      <c r="S61">
        <v>11.590134636871507</v>
      </c>
      <c r="T61">
        <v>0</v>
      </c>
      <c r="U61">
        <v>62.105413984461713</v>
      </c>
      <c r="V61">
        <v>6.2605276967930017</v>
      </c>
      <c r="W61">
        <v>19.727151069211313</v>
      </c>
      <c r="X61">
        <v>41.912073747808208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7.2375939999999996</v>
      </c>
      <c r="AF61">
        <v>6.1515000000000013</v>
      </c>
      <c r="AG61">
        <v>13.770279360000002</v>
      </c>
      <c r="AH61">
        <v>9.9820799999999998</v>
      </c>
      <c r="AI61">
        <v>0</v>
      </c>
      <c r="AJ61">
        <v>0</v>
      </c>
      <c r="AK61">
        <v>11.538180000000002</v>
      </c>
      <c r="AL61">
        <v>52.88089999999999</v>
      </c>
      <c r="AM61">
        <v>1.3464200000000004</v>
      </c>
      <c r="AN61">
        <v>0</v>
      </c>
      <c r="AO61">
        <v>1.9368719999999997</v>
      </c>
      <c r="AP61">
        <v>2.8131701939173115</v>
      </c>
      <c r="AQ61">
        <v>0</v>
      </c>
      <c r="AR61">
        <v>5.8187999999999986</v>
      </c>
      <c r="AS61">
        <v>6.498800000000001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705.80715238827725</v>
      </c>
      <c r="DN61">
        <v>23.182020420168801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254.80240529728241</v>
      </c>
      <c r="L62">
        <v>6.6721011716760055</v>
      </c>
      <c r="M62">
        <v>63.770966655439551</v>
      </c>
      <c r="N62">
        <v>25.726721311475412</v>
      </c>
      <c r="O62">
        <v>73.292514407416689</v>
      </c>
      <c r="P62">
        <v>20.452095808383234</v>
      </c>
      <c r="Q62">
        <v>8.781370481927711</v>
      </c>
      <c r="R62">
        <v>11.057339004739339</v>
      </c>
      <c r="S62">
        <v>11.590134636871507</v>
      </c>
      <c r="T62">
        <v>0</v>
      </c>
      <c r="U62">
        <v>62.105413984461713</v>
      </c>
      <c r="V62">
        <v>6.2605276967930017</v>
      </c>
      <c r="W62">
        <v>19.727151069211313</v>
      </c>
      <c r="X62">
        <v>43.194819871862201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7.2375939999999996</v>
      </c>
      <c r="AF62">
        <v>6.1515000000000013</v>
      </c>
      <c r="AG62">
        <v>13.770279360000002</v>
      </c>
      <c r="AH62">
        <v>9.9820799999999998</v>
      </c>
      <c r="AI62">
        <v>0</v>
      </c>
      <c r="AJ62">
        <v>0</v>
      </c>
      <c r="AK62">
        <v>11.538180000000002</v>
      </c>
      <c r="AL62">
        <v>52.88089999999999</v>
      </c>
      <c r="AM62">
        <v>2.3181839999999996</v>
      </c>
      <c r="AN62">
        <v>0</v>
      </c>
      <c r="AO62">
        <v>1.9368719999999997</v>
      </c>
      <c r="AP62">
        <v>2.8131701939173115</v>
      </c>
      <c r="AQ62">
        <v>0</v>
      </c>
      <c r="AR62">
        <v>5.8187999999999986</v>
      </c>
      <c r="AS62">
        <v>6.498800000000001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707.99002185105087</v>
      </c>
      <c r="DN62">
        <v>23.253715900406529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254.80240529728241</v>
      </c>
      <c r="L63">
        <v>6.6721011716760055</v>
      </c>
      <c r="M63">
        <v>63.770966655439551</v>
      </c>
      <c r="N63">
        <v>25.726721311475412</v>
      </c>
      <c r="O63">
        <v>73.292514407416689</v>
      </c>
      <c r="P63">
        <v>20.452095808383234</v>
      </c>
      <c r="Q63">
        <v>8.781370481927711</v>
      </c>
      <c r="R63">
        <v>11.057339004739339</v>
      </c>
      <c r="S63">
        <v>11.590134636871507</v>
      </c>
      <c r="T63">
        <v>0</v>
      </c>
      <c r="U63">
        <v>62.105413984461713</v>
      </c>
      <c r="V63">
        <v>6.2576086956521735</v>
      </c>
      <c r="W63">
        <v>19.727151069211313</v>
      </c>
      <c r="X63">
        <v>43.194819871862201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14.425600000000001</v>
      </c>
      <c r="AF63">
        <v>12.303000000000003</v>
      </c>
      <c r="AG63">
        <v>13.770279360000002</v>
      </c>
      <c r="AH63">
        <v>9.9820799999999998</v>
      </c>
      <c r="AI63">
        <v>0</v>
      </c>
      <c r="AJ63">
        <v>0</v>
      </c>
      <c r="AK63">
        <v>11.538180000000002</v>
      </c>
      <c r="AL63">
        <v>52.88089999999999</v>
      </c>
      <c r="AM63">
        <v>2.3181839999999996</v>
      </c>
      <c r="AN63">
        <v>0</v>
      </c>
      <c r="AO63">
        <v>1.9368719999999997</v>
      </c>
      <c r="AP63">
        <v>2.8131701939173115</v>
      </c>
      <c r="AQ63">
        <v>10.786490000000001</v>
      </c>
      <c r="AR63">
        <v>5.8187999999999986</v>
      </c>
      <c r="AS63">
        <v>6.498800000000001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731.34598468533909</v>
      </c>
      <c r="DN63">
        <v>24.020830064977449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254.80240529728241</v>
      </c>
      <c r="L64">
        <v>6.6721011716760055</v>
      </c>
      <c r="M64">
        <v>63.770966655439551</v>
      </c>
      <c r="N64">
        <v>25.726721311475412</v>
      </c>
      <c r="O64">
        <v>66.441642916359612</v>
      </c>
      <c r="P64">
        <v>20.452095808383234</v>
      </c>
      <c r="Q64">
        <v>8.781370481927711</v>
      </c>
      <c r="R64">
        <v>11.057339004739339</v>
      </c>
      <c r="S64">
        <v>11.590134636871507</v>
      </c>
      <c r="T64">
        <v>0</v>
      </c>
      <c r="U64">
        <v>62.105413984461713</v>
      </c>
      <c r="V64">
        <v>6.2576086956521735</v>
      </c>
      <c r="W64">
        <v>19.727151069211313</v>
      </c>
      <c r="X64">
        <v>43.194819871862201</v>
      </c>
      <c r="Y64">
        <v>0</v>
      </c>
      <c r="Z64">
        <v>2.8638167999999999</v>
      </c>
      <c r="AA64">
        <v>0</v>
      </c>
      <c r="AB64">
        <v>0</v>
      </c>
      <c r="AC64">
        <v>0</v>
      </c>
      <c r="AD64">
        <v>0</v>
      </c>
      <c r="AE64">
        <v>14.425600000000001</v>
      </c>
      <c r="AF64">
        <v>12.303000000000003</v>
      </c>
      <c r="AG64">
        <v>13.770279360000002</v>
      </c>
      <c r="AH64">
        <v>9.9820799999999998</v>
      </c>
      <c r="AI64">
        <v>0</v>
      </c>
      <c r="AJ64">
        <v>0</v>
      </c>
      <c r="AK64">
        <v>11.538180000000002</v>
      </c>
      <c r="AL64">
        <v>52.88089999999999</v>
      </c>
      <c r="AM64">
        <v>2.3181839999999996</v>
      </c>
      <c r="AN64">
        <v>0</v>
      </c>
      <c r="AO64">
        <v>1.9368719999999997</v>
      </c>
      <c r="AP64">
        <v>2.8131701939173115</v>
      </c>
      <c r="AQ64">
        <v>10.786490000000001</v>
      </c>
      <c r="AR64">
        <v>5.8187999999999986</v>
      </c>
      <c r="AS64">
        <v>6.498800000000001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724.71297115955372</v>
      </c>
      <c r="DN64">
        <v>23.802972099705816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295.07333223415537</v>
      </c>
      <c r="L65">
        <v>6.8681815812463611</v>
      </c>
      <c r="M65">
        <v>63.770966655439551</v>
      </c>
      <c r="N65">
        <v>25.726721311475412</v>
      </c>
      <c r="O65">
        <v>66.441642916359612</v>
      </c>
      <c r="P65">
        <v>20.452095808383234</v>
      </c>
      <c r="Q65">
        <v>8.781370481927711</v>
      </c>
      <c r="R65">
        <v>14.096508408531582</v>
      </c>
      <c r="S65">
        <v>11.590134636871507</v>
      </c>
      <c r="T65">
        <v>0</v>
      </c>
      <c r="U65">
        <v>62.105413984461713</v>
      </c>
      <c r="V65">
        <v>6.2576086956521735</v>
      </c>
      <c r="W65">
        <v>19.727151069211313</v>
      </c>
      <c r="X65">
        <v>43.194819871862201</v>
      </c>
      <c r="Y65">
        <v>0</v>
      </c>
      <c r="Z65">
        <v>2.8638167999999999</v>
      </c>
      <c r="AA65">
        <v>0</v>
      </c>
      <c r="AB65">
        <v>0</v>
      </c>
      <c r="AC65">
        <v>0</v>
      </c>
      <c r="AD65">
        <v>0</v>
      </c>
      <c r="AE65">
        <v>14.425600000000001</v>
      </c>
      <c r="AF65">
        <v>12.303000000000003</v>
      </c>
      <c r="AG65">
        <v>13.770279360000002</v>
      </c>
      <c r="AH65">
        <v>9.9820799999999998</v>
      </c>
      <c r="AI65">
        <v>0</v>
      </c>
      <c r="AJ65">
        <v>0</v>
      </c>
      <c r="AK65">
        <v>11.538180000000002</v>
      </c>
      <c r="AL65">
        <v>18.204900000000002</v>
      </c>
      <c r="AM65">
        <v>2.3181839999999996</v>
      </c>
      <c r="AN65">
        <v>0</v>
      </c>
      <c r="AO65">
        <v>1.9368719999999997</v>
      </c>
      <c r="AP65">
        <v>2.8131701939173115</v>
      </c>
      <c r="AQ65">
        <v>21.572980000000001</v>
      </c>
      <c r="AR65">
        <v>5.8187999999999986</v>
      </c>
      <c r="AS65">
        <v>8.8620000000000001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745.9938785487401</v>
      </c>
      <c r="DN65">
        <v>24.501931460755074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295.41417053353734</v>
      </c>
      <c r="L66">
        <v>6.8681815812463611</v>
      </c>
      <c r="M66">
        <v>63.770966655439551</v>
      </c>
      <c r="N66">
        <v>25.726721311475412</v>
      </c>
      <c r="O66">
        <v>66.441642916359612</v>
      </c>
      <c r="P66">
        <v>20.452095808383234</v>
      </c>
      <c r="Q66">
        <v>8.781370481927711</v>
      </c>
      <c r="R66">
        <v>14.096508408531582</v>
      </c>
      <c r="S66">
        <v>11.590134636871507</v>
      </c>
      <c r="T66">
        <v>0</v>
      </c>
      <c r="U66">
        <v>62.105413984461713</v>
      </c>
      <c r="V66">
        <v>6.2576086956521735</v>
      </c>
      <c r="W66">
        <v>19.727151069211313</v>
      </c>
      <c r="X66">
        <v>43.194819871862201</v>
      </c>
      <c r="Y66">
        <v>0</v>
      </c>
      <c r="Z66">
        <v>2.8638167999999999</v>
      </c>
      <c r="AA66">
        <v>0</v>
      </c>
      <c r="AB66">
        <v>0</v>
      </c>
      <c r="AC66">
        <v>0</v>
      </c>
      <c r="AD66">
        <v>0</v>
      </c>
      <c r="AE66">
        <v>14.425600000000001</v>
      </c>
      <c r="AF66">
        <v>12.303000000000003</v>
      </c>
      <c r="AG66">
        <v>13.770279360000002</v>
      </c>
      <c r="AH66">
        <v>9.9820799999999998</v>
      </c>
      <c r="AI66">
        <v>0</v>
      </c>
      <c r="AJ66">
        <v>0</v>
      </c>
      <c r="AK66">
        <v>11.538180000000002</v>
      </c>
      <c r="AL66">
        <v>9.9693499999999986</v>
      </c>
      <c r="AM66">
        <v>4.6363679999999992</v>
      </c>
      <c r="AN66">
        <v>0</v>
      </c>
      <c r="AO66">
        <v>1.9368719999999997</v>
      </c>
      <c r="AP66">
        <v>2.8131701939173115</v>
      </c>
      <c r="AQ66">
        <v>21.572980000000001</v>
      </c>
      <c r="AR66">
        <v>5.8187999999999986</v>
      </c>
      <c r="AS66">
        <v>8.8620000000000001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740.59468539491286</v>
      </c>
      <c r="DN66">
        <v>24.324596913964179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295.41417053353734</v>
      </c>
      <c r="L67">
        <v>64.511464564484911</v>
      </c>
      <c r="M67">
        <v>63.770966655439551</v>
      </c>
      <c r="N67">
        <v>25.726721311475412</v>
      </c>
      <c r="O67">
        <v>66.435360663288819</v>
      </c>
      <c r="P67">
        <v>20.452095808383234</v>
      </c>
      <c r="Q67">
        <v>8.781370481927711</v>
      </c>
      <c r="R67">
        <v>14.096508408531582</v>
      </c>
      <c r="S67">
        <v>11.590134636871507</v>
      </c>
      <c r="T67">
        <v>0</v>
      </c>
      <c r="U67">
        <v>62.105413984461713</v>
      </c>
      <c r="V67">
        <v>6.2576086956521735</v>
      </c>
      <c r="W67">
        <v>19.727151069211313</v>
      </c>
      <c r="X67">
        <v>21.595262994328923</v>
      </c>
      <c r="Y67">
        <v>0</v>
      </c>
      <c r="Z67">
        <v>0</v>
      </c>
      <c r="AA67">
        <v>0</v>
      </c>
      <c r="AB67">
        <v>5.2686000000000002</v>
      </c>
      <c r="AC67">
        <v>0</v>
      </c>
      <c r="AD67">
        <v>4.0033799999999999</v>
      </c>
      <c r="AE67">
        <v>14.425600000000001</v>
      </c>
      <c r="AF67">
        <v>12.303000000000003</v>
      </c>
      <c r="AG67">
        <v>13.770279360000002</v>
      </c>
      <c r="AH67">
        <v>9.9820799999999998</v>
      </c>
      <c r="AI67">
        <v>0</v>
      </c>
      <c r="AJ67">
        <v>0</v>
      </c>
      <c r="AK67">
        <v>11.538180000000002</v>
      </c>
      <c r="AL67">
        <v>9.9693499999999986</v>
      </c>
      <c r="AM67">
        <v>4.6363679999999992</v>
      </c>
      <c r="AN67">
        <v>0</v>
      </c>
      <c r="AO67">
        <v>1.9368719999999997</v>
      </c>
      <c r="AP67">
        <v>2.5318531745255801</v>
      </c>
      <c r="AQ67">
        <v>32.359469999999995</v>
      </c>
      <c r="AR67">
        <v>3.8791999999999995</v>
      </c>
      <c r="AS67">
        <v>8.8620000000000001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789.98372595220394</v>
      </c>
      <c r="DN67">
        <v>25.946736389915877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295.41417053353734</v>
      </c>
      <c r="L68">
        <v>64.511464564484911</v>
      </c>
      <c r="M68">
        <v>63.770966655439551</v>
      </c>
      <c r="N68">
        <v>25.726721311475412</v>
      </c>
      <c r="O68">
        <v>66.435360663288819</v>
      </c>
      <c r="P68">
        <v>20.452095808383234</v>
      </c>
      <c r="Q68">
        <v>8.781370481927711</v>
      </c>
      <c r="R68">
        <v>14.096508408531582</v>
      </c>
      <c r="S68">
        <v>11.590134636871507</v>
      </c>
      <c r="T68">
        <v>0</v>
      </c>
      <c r="U68">
        <v>62.105413984461713</v>
      </c>
      <c r="V68">
        <v>6.2576086956521735</v>
      </c>
      <c r="W68">
        <v>19.727151069211313</v>
      </c>
      <c r="X68">
        <v>21.595185696282289</v>
      </c>
      <c r="Y68">
        <v>0</v>
      </c>
      <c r="Z68">
        <v>0</v>
      </c>
      <c r="AA68">
        <v>0</v>
      </c>
      <c r="AB68">
        <v>5.2686000000000002</v>
      </c>
      <c r="AC68">
        <v>0</v>
      </c>
      <c r="AD68">
        <v>4.0033799999999999</v>
      </c>
      <c r="AE68">
        <v>14.425600000000001</v>
      </c>
      <c r="AF68">
        <v>12.303000000000003</v>
      </c>
      <c r="AG68">
        <v>13.770279360000002</v>
      </c>
      <c r="AH68">
        <v>9.9820799999999998</v>
      </c>
      <c r="AI68">
        <v>0</v>
      </c>
      <c r="AJ68">
        <v>0</v>
      </c>
      <c r="AK68">
        <v>11.538180000000002</v>
      </c>
      <c r="AL68">
        <v>9.9693499999999986</v>
      </c>
      <c r="AM68">
        <v>4.6363679999999992</v>
      </c>
      <c r="AN68">
        <v>0</v>
      </c>
      <c r="AO68">
        <v>1.9368719999999997</v>
      </c>
      <c r="AP68">
        <v>2.5318531745255801</v>
      </c>
      <c r="AQ68">
        <v>32.359469999999995</v>
      </c>
      <c r="AR68">
        <v>3.8791999999999995</v>
      </c>
      <c r="AS68">
        <v>8.8620000000000001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789.983651289318</v>
      </c>
      <c r="DN68">
        <v>25.946733754755194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254.80489172089509</v>
      </c>
      <c r="L69">
        <v>12.56971699549344</v>
      </c>
      <c r="M69">
        <v>63.770966655439551</v>
      </c>
      <c r="N69">
        <v>25.726721311475412</v>
      </c>
      <c r="O69">
        <v>66.435360663288819</v>
      </c>
      <c r="P69">
        <v>20.452095808383234</v>
      </c>
      <c r="Q69">
        <v>16.407076662908679</v>
      </c>
      <c r="R69">
        <v>14.096508408531582</v>
      </c>
      <c r="S69">
        <v>21.221658958152506</v>
      </c>
      <c r="T69">
        <v>0</v>
      </c>
      <c r="U69">
        <v>62.105413984461713</v>
      </c>
      <c r="V69">
        <v>6.2576086956521735</v>
      </c>
      <c r="W69">
        <v>19.727151069211313</v>
      </c>
      <c r="X69">
        <v>21.595185696282289</v>
      </c>
      <c r="Y69">
        <v>0</v>
      </c>
      <c r="Z69">
        <v>0</v>
      </c>
      <c r="AA69">
        <v>0</v>
      </c>
      <c r="AB69">
        <v>5.2686000000000002</v>
      </c>
      <c r="AC69">
        <v>0</v>
      </c>
      <c r="AD69">
        <v>4.0033799999999999</v>
      </c>
      <c r="AE69">
        <v>14.425600000000001</v>
      </c>
      <c r="AF69">
        <v>12.303000000000003</v>
      </c>
      <c r="AG69">
        <v>13.770279360000002</v>
      </c>
      <c r="AH69">
        <v>9.9820799999999998</v>
      </c>
      <c r="AI69">
        <v>0</v>
      </c>
      <c r="AJ69">
        <v>0</v>
      </c>
      <c r="AK69">
        <v>11.538180000000002</v>
      </c>
      <c r="AL69">
        <v>9.9693499999999986</v>
      </c>
      <c r="AM69">
        <v>4.6363679999999992</v>
      </c>
      <c r="AN69">
        <v>0</v>
      </c>
      <c r="AO69">
        <v>1.9368719999999997</v>
      </c>
      <c r="AP69">
        <v>2.5318531745255801</v>
      </c>
      <c r="AQ69">
        <v>32.359469999999995</v>
      </c>
      <c r="AR69">
        <v>3.8791999999999995</v>
      </c>
      <c r="AS69">
        <v>6.498800000000001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755.4235763577434</v>
      </c>
      <c r="DN69">
        <v>-17.150187193042058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254.80489172089509</v>
      </c>
      <c r="L70">
        <v>23.001306954677126</v>
      </c>
      <c r="M70">
        <v>63.770966655439551</v>
      </c>
      <c r="N70">
        <v>25.726721311475412</v>
      </c>
      <c r="O70">
        <v>66.435360663288819</v>
      </c>
      <c r="P70">
        <v>20.452095808383234</v>
      </c>
      <c r="Q70">
        <v>15.118303269447578</v>
      </c>
      <c r="R70">
        <v>11.05580258302583</v>
      </c>
      <c r="S70">
        <v>19.237838440539239</v>
      </c>
      <c r="T70">
        <v>0</v>
      </c>
      <c r="U70">
        <v>62.105413984461713</v>
      </c>
      <c r="V70">
        <v>6.2576086956521735</v>
      </c>
      <c r="W70">
        <v>19.727151069211313</v>
      </c>
      <c r="X70">
        <v>21.595185696282289</v>
      </c>
      <c r="Y70">
        <v>0</v>
      </c>
      <c r="Z70">
        <v>0</v>
      </c>
      <c r="AA70">
        <v>4.6082680231604121</v>
      </c>
      <c r="AB70">
        <v>5.2686000000000002</v>
      </c>
      <c r="AC70">
        <v>0</v>
      </c>
      <c r="AD70">
        <v>4.0033799999999999</v>
      </c>
      <c r="AE70">
        <v>14.425600000000001</v>
      </c>
      <c r="AF70">
        <v>12.303000000000003</v>
      </c>
      <c r="AG70">
        <v>13.770279360000002</v>
      </c>
      <c r="AH70">
        <v>9.9820799999999998</v>
      </c>
      <c r="AI70">
        <v>0</v>
      </c>
      <c r="AJ70">
        <v>0</v>
      </c>
      <c r="AK70">
        <v>11.538180000000002</v>
      </c>
      <c r="AL70">
        <v>9.9693499999999986</v>
      </c>
      <c r="AM70">
        <v>6.9405023999999997</v>
      </c>
      <c r="AN70">
        <v>0</v>
      </c>
      <c r="AO70">
        <v>1.9368719999999997</v>
      </c>
      <c r="AP70">
        <v>2.5318531745255801</v>
      </c>
      <c r="AQ70">
        <v>43.145960000000002</v>
      </c>
      <c r="AR70">
        <v>3.8791999999999995</v>
      </c>
      <c r="AS70">
        <v>6.498800000000001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773.05542687773504</v>
      </c>
      <c r="DN70">
        <v>-12.964855067269799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254.80489172089509</v>
      </c>
      <c r="L71">
        <v>23.001306954677126</v>
      </c>
      <c r="M71">
        <v>63.770966655439551</v>
      </c>
      <c r="N71">
        <v>25.726721311475412</v>
      </c>
      <c r="O71">
        <v>66.435360663288819</v>
      </c>
      <c r="P71">
        <v>20.452095808383234</v>
      </c>
      <c r="Q71">
        <v>16.343989853438558</v>
      </c>
      <c r="R71">
        <v>11.05580258302583</v>
      </c>
      <c r="S71">
        <v>20.804012533391823</v>
      </c>
      <c r="T71">
        <v>0</v>
      </c>
      <c r="U71">
        <v>62.105413984461713</v>
      </c>
      <c r="V71">
        <v>6.2576086956521735</v>
      </c>
      <c r="W71">
        <v>19.727151069211313</v>
      </c>
      <c r="X71">
        <v>21.595185696282289</v>
      </c>
      <c r="Y71">
        <v>0</v>
      </c>
      <c r="Z71">
        <v>0</v>
      </c>
      <c r="AA71">
        <v>5.8505571438617885</v>
      </c>
      <c r="AB71">
        <v>5.2686000000000002</v>
      </c>
      <c r="AC71">
        <v>0</v>
      </c>
      <c r="AD71">
        <v>4.0033799999999999</v>
      </c>
      <c r="AE71">
        <v>14.425600000000001</v>
      </c>
      <c r="AF71">
        <v>12.303000000000003</v>
      </c>
      <c r="AG71">
        <v>13.770279360000002</v>
      </c>
      <c r="AH71">
        <v>9.9820799999999998</v>
      </c>
      <c r="AI71">
        <v>0</v>
      </c>
      <c r="AJ71">
        <v>0</v>
      </c>
      <c r="AK71">
        <v>11.538180000000002</v>
      </c>
      <c r="AL71">
        <v>9.9693499999999986</v>
      </c>
      <c r="AM71">
        <v>6.9405023999999997</v>
      </c>
      <c r="AN71">
        <v>0</v>
      </c>
      <c r="AO71">
        <v>1.9368719999999997</v>
      </c>
      <c r="AP71">
        <v>2.5318531745255801</v>
      </c>
      <c r="AQ71">
        <v>43.145960000000002</v>
      </c>
      <c r="AR71">
        <v>7.7584</v>
      </c>
      <c r="AS71">
        <v>6.498800000000001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783.73399253208913</v>
      </c>
      <c r="DN71">
        <v>-15.730070924078756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254.80489172089509</v>
      </c>
      <c r="L72">
        <v>23.001306954677126</v>
      </c>
      <c r="M72">
        <v>63.770966655439551</v>
      </c>
      <c r="N72">
        <v>25.726721311475412</v>
      </c>
      <c r="O72">
        <v>66.435360663288819</v>
      </c>
      <c r="P72">
        <v>20.452095808383234</v>
      </c>
      <c r="Q72">
        <v>14.483166950596251</v>
      </c>
      <c r="R72">
        <v>11.05580258302583</v>
      </c>
      <c r="S72">
        <v>20.359168656881959</v>
      </c>
      <c r="T72">
        <v>0</v>
      </c>
      <c r="U72">
        <v>62.105413984461713</v>
      </c>
      <c r="V72">
        <v>6.2576086956521735</v>
      </c>
      <c r="W72">
        <v>19.727151069211313</v>
      </c>
      <c r="X72">
        <v>21.595185696282289</v>
      </c>
      <c r="Y72">
        <v>0</v>
      </c>
      <c r="Z72">
        <v>0</v>
      </c>
      <c r="AA72">
        <v>12.342385319862164</v>
      </c>
      <c r="AB72">
        <v>5.2686000000000002</v>
      </c>
      <c r="AC72">
        <v>0</v>
      </c>
      <c r="AD72">
        <v>4.0033799999999999</v>
      </c>
      <c r="AE72">
        <v>14.425600000000001</v>
      </c>
      <c r="AF72">
        <v>18.454499999999999</v>
      </c>
      <c r="AG72">
        <v>13.770279360000002</v>
      </c>
      <c r="AH72">
        <v>18.7164</v>
      </c>
      <c r="AI72">
        <v>1.3977499999999996</v>
      </c>
      <c r="AJ72">
        <v>0</v>
      </c>
      <c r="AK72">
        <v>11.538180000000002</v>
      </c>
      <c r="AL72">
        <v>9.9693499999999986</v>
      </c>
      <c r="AM72">
        <v>6.9405023999999997</v>
      </c>
      <c r="AN72">
        <v>0</v>
      </c>
      <c r="AO72">
        <v>1.9368719999999997</v>
      </c>
      <c r="AP72">
        <v>2.5318531745255801</v>
      </c>
      <c r="AQ72">
        <v>43.145960000000002</v>
      </c>
      <c r="AR72">
        <v>7.7584</v>
      </c>
      <c r="AS72">
        <v>6.498800000000001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787.05503362164291</v>
      </c>
      <c r="DN72">
        <v>1.4186193830155824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218.69139612759943</v>
      </c>
      <c r="L73">
        <v>2.0037186973508887</v>
      </c>
      <c r="M73">
        <v>63.770966655439551</v>
      </c>
      <c r="N73">
        <v>25.726721311475412</v>
      </c>
      <c r="O73">
        <v>66.435360663288819</v>
      </c>
      <c r="P73">
        <v>20.452095808383234</v>
      </c>
      <c r="Q73">
        <v>2.9949244186046502</v>
      </c>
      <c r="R73">
        <v>6.4413862739322525</v>
      </c>
      <c r="S73">
        <v>11.106076913255851</v>
      </c>
      <c r="T73">
        <v>0</v>
      </c>
      <c r="U73">
        <v>62.105413984461713</v>
      </c>
      <c r="V73">
        <v>6.2576086956521735</v>
      </c>
      <c r="W73">
        <v>19.727151069211313</v>
      </c>
      <c r="X73">
        <v>21.595185696282289</v>
      </c>
      <c r="Y73">
        <v>0</v>
      </c>
      <c r="Z73">
        <v>0</v>
      </c>
      <c r="AA73">
        <v>12.342385319862164</v>
      </c>
      <c r="AB73">
        <v>5.2686000000000002</v>
      </c>
      <c r="AC73">
        <v>0</v>
      </c>
      <c r="AD73">
        <v>4.0033799999999999</v>
      </c>
      <c r="AE73">
        <v>14.425600000000001</v>
      </c>
      <c r="AF73">
        <v>18.454499999999999</v>
      </c>
      <c r="AG73">
        <v>13.770279360000002</v>
      </c>
      <c r="AH73">
        <v>27.034799999999997</v>
      </c>
      <c r="AI73">
        <v>2.7954999999999988</v>
      </c>
      <c r="AJ73">
        <v>0</v>
      </c>
      <c r="AK73">
        <v>11.538180000000002</v>
      </c>
      <c r="AL73">
        <v>9.9693499999999986</v>
      </c>
      <c r="AM73">
        <v>6.9405023999999997</v>
      </c>
      <c r="AN73">
        <v>0</v>
      </c>
      <c r="AO73">
        <v>1.9368719999999997</v>
      </c>
      <c r="AP73">
        <v>2.5318531745255801</v>
      </c>
      <c r="AQ73">
        <v>43.145960000000002</v>
      </c>
      <c r="AR73">
        <v>8.7281999999999975</v>
      </c>
      <c r="AS73">
        <v>6.498800000000001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695.02864077014624</v>
      </c>
      <c r="DN73">
        <v>21.664127799179024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214.99723236582693</v>
      </c>
      <c r="L74">
        <v>2.0037186973508887</v>
      </c>
      <c r="M74">
        <v>63.770966655439551</v>
      </c>
      <c r="N74">
        <v>25.726721311475412</v>
      </c>
      <c r="O74">
        <v>66.435360663288819</v>
      </c>
      <c r="P74">
        <v>20.452095808383234</v>
      </c>
      <c r="Q74">
        <v>2.9949244186046502</v>
      </c>
      <c r="R74">
        <v>4.9970386609071271</v>
      </c>
      <c r="S74">
        <v>4.9989600417318716</v>
      </c>
      <c r="T74">
        <v>0</v>
      </c>
      <c r="U74">
        <v>62.105413984461713</v>
      </c>
      <c r="V74">
        <v>6.2576086956521735</v>
      </c>
      <c r="W74">
        <v>19.727151069211313</v>
      </c>
      <c r="X74">
        <v>21.595185696282289</v>
      </c>
      <c r="Y74">
        <v>0</v>
      </c>
      <c r="Z74">
        <v>0</v>
      </c>
      <c r="AA74">
        <v>18.513577979793244</v>
      </c>
      <c r="AB74">
        <v>5.2686000000000002</v>
      </c>
      <c r="AC74">
        <v>0</v>
      </c>
      <c r="AD74">
        <v>8.0067599999999999</v>
      </c>
      <c r="AE74">
        <v>14.425600000000001</v>
      </c>
      <c r="AF74">
        <v>18.454499999999999</v>
      </c>
      <c r="AG74">
        <v>13.770279360000002</v>
      </c>
      <c r="AH74">
        <v>37.4328</v>
      </c>
      <c r="AI74">
        <v>14.362160799999996</v>
      </c>
      <c r="AJ74">
        <v>0</v>
      </c>
      <c r="AK74">
        <v>11.538180000000002</v>
      </c>
      <c r="AL74">
        <v>9.9693499999999986</v>
      </c>
      <c r="AM74">
        <v>6.9405023999999997</v>
      </c>
      <c r="AN74">
        <v>0</v>
      </c>
      <c r="AO74">
        <v>2.5824959999999995</v>
      </c>
      <c r="AP74">
        <v>2.5318531745255801</v>
      </c>
      <c r="AQ74">
        <v>43.145960000000002</v>
      </c>
      <c r="AR74">
        <v>8.7281999999999975</v>
      </c>
      <c r="AS74">
        <v>6.498800000000001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714.75565100586482</v>
      </c>
      <c r="DN74">
        <v>23.47634677707001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245.42731233572977</v>
      </c>
      <c r="L75">
        <v>2.0037186973508887</v>
      </c>
      <c r="M75">
        <v>63.770966655439551</v>
      </c>
      <c r="N75">
        <v>25.726721311475412</v>
      </c>
      <c r="O75">
        <v>66.445689543988948</v>
      </c>
      <c r="P75">
        <v>20.452095808383234</v>
      </c>
      <c r="Q75">
        <v>2.9949244186046502</v>
      </c>
      <c r="R75">
        <v>4.9970386609071271</v>
      </c>
      <c r="S75">
        <v>4.9989600417318716</v>
      </c>
      <c r="T75">
        <v>0</v>
      </c>
      <c r="U75">
        <v>62.105413984461713</v>
      </c>
      <c r="V75">
        <v>6.2576086956521735</v>
      </c>
      <c r="W75">
        <v>19.727151069211313</v>
      </c>
      <c r="X75">
        <v>21.595185696282289</v>
      </c>
      <c r="Y75">
        <v>0</v>
      </c>
      <c r="Z75">
        <v>0</v>
      </c>
      <c r="AA75">
        <v>18.513577979793244</v>
      </c>
      <c r="AB75">
        <v>11.532379999999998</v>
      </c>
      <c r="AC75">
        <v>4.25068</v>
      </c>
      <c r="AD75">
        <v>12.01014</v>
      </c>
      <c r="AE75">
        <v>21.712782000000001</v>
      </c>
      <c r="AF75">
        <v>18.454499999999999</v>
      </c>
      <c r="AG75">
        <v>13.770279360000002</v>
      </c>
      <c r="AH75">
        <v>45.75119999999999</v>
      </c>
      <c r="AI75">
        <v>14.362160799999996</v>
      </c>
      <c r="AJ75">
        <v>0</v>
      </c>
      <c r="AK75">
        <v>11.538180000000002</v>
      </c>
      <c r="AL75">
        <v>9.9693499999999986</v>
      </c>
      <c r="AM75">
        <v>6.9405023999999997</v>
      </c>
      <c r="AN75">
        <v>0</v>
      </c>
      <c r="AO75">
        <v>2.5824959999999995</v>
      </c>
      <c r="AP75">
        <v>5.3450233684428916</v>
      </c>
      <c r="AQ75">
        <v>43.145960000000002</v>
      </c>
      <c r="AR75">
        <v>8.7281999999999975</v>
      </c>
      <c r="AS75">
        <v>6.498800000000001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776.11709891708745</v>
      </c>
      <c r="DN75">
        <v>25.491899910367497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254.80156235258542</v>
      </c>
      <c r="L76">
        <v>6.6721513044644656</v>
      </c>
      <c r="M76">
        <v>63.770966655439551</v>
      </c>
      <c r="N76">
        <v>25.726721311475412</v>
      </c>
      <c r="O76">
        <v>66.445689543988948</v>
      </c>
      <c r="P76">
        <v>20.452095808383234</v>
      </c>
      <c r="Q76">
        <v>8.7789405684754502</v>
      </c>
      <c r="R76">
        <v>11.05580258302583</v>
      </c>
      <c r="S76">
        <v>10.782309899873789</v>
      </c>
      <c r="T76">
        <v>0</v>
      </c>
      <c r="U76">
        <v>62.105413984461713</v>
      </c>
      <c r="V76">
        <v>6.2576086956521735</v>
      </c>
      <c r="W76">
        <v>19.727151069211313</v>
      </c>
      <c r="X76">
        <v>21.595185696282289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8.5097494999999981</v>
      </c>
      <c r="AD76">
        <v>16.050652800000005</v>
      </c>
      <c r="AE76">
        <v>21.712782000000001</v>
      </c>
      <c r="AF76">
        <v>20.504999999999999</v>
      </c>
      <c r="AG76">
        <v>13.770279360000002</v>
      </c>
      <c r="AH76">
        <v>61.639344000000008</v>
      </c>
      <c r="AI76">
        <v>14.362160799999996</v>
      </c>
      <c r="AJ76">
        <v>0</v>
      </c>
      <c r="AK76">
        <v>11.538180000000002</v>
      </c>
      <c r="AL76">
        <v>9.9693499999999986</v>
      </c>
      <c r="AM76">
        <v>6.9405023999999997</v>
      </c>
      <c r="AN76">
        <v>0</v>
      </c>
      <c r="AO76">
        <v>2.5824959999999995</v>
      </c>
      <c r="AP76">
        <v>5.3450233684428916</v>
      </c>
      <c r="AQ76">
        <v>43.145960000000002</v>
      </c>
      <c r="AR76">
        <v>8.7281999999999975</v>
      </c>
      <c r="AS76">
        <v>6.498800000000001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846.13477240549287</v>
      </c>
      <c r="DN76">
        <v>27.791591676062698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254.80489172089509</v>
      </c>
      <c r="L77">
        <v>72.053990924929636</v>
      </c>
      <c r="M77">
        <v>63.770966655439551</v>
      </c>
      <c r="N77">
        <v>25.726721311475412</v>
      </c>
      <c r="O77">
        <v>66.445689543988948</v>
      </c>
      <c r="P77">
        <v>20.452095808383234</v>
      </c>
      <c r="Q77">
        <v>8.7789405684754502</v>
      </c>
      <c r="R77">
        <v>11.05580258302583</v>
      </c>
      <c r="S77">
        <v>11.588920626223093</v>
      </c>
      <c r="T77">
        <v>0</v>
      </c>
      <c r="U77">
        <v>62.105413984461713</v>
      </c>
      <c r="V77">
        <v>6.2576086956521735</v>
      </c>
      <c r="W77">
        <v>19.727151069211313</v>
      </c>
      <c r="X77">
        <v>21.595185696282289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8.5097494999999981</v>
      </c>
      <c r="AD77">
        <v>16.050652800000005</v>
      </c>
      <c r="AE77">
        <v>21.712782000000001</v>
      </c>
      <c r="AF77">
        <v>20.504999999999999</v>
      </c>
      <c r="AG77">
        <v>13.770279360000002</v>
      </c>
      <c r="AH77">
        <v>61.639344000000008</v>
      </c>
      <c r="AI77">
        <v>14.362160799999996</v>
      </c>
      <c r="AJ77">
        <v>0</v>
      </c>
      <c r="AK77">
        <v>11.538180000000002</v>
      </c>
      <c r="AL77">
        <v>9.9693499999999986</v>
      </c>
      <c r="AM77">
        <v>6.9405023999999997</v>
      </c>
      <c r="AN77">
        <v>0</v>
      </c>
      <c r="AO77">
        <v>2.5824959999999995</v>
      </c>
      <c r="AP77">
        <v>5.3450233684428916</v>
      </c>
      <c r="AQ77">
        <v>43.145960000000002</v>
      </c>
      <c r="AR77">
        <v>13.577199999999998</v>
      </c>
      <c r="AS77">
        <v>6.498800000000001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926.61353169962854</v>
      </c>
      <c r="DN77">
        <v>18.353612097051219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254.80489172089509</v>
      </c>
      <c r="L78">
        <v>72.053990924929636</v>
      </c>
      <c r="M78">
        <v>63.770966655439551</v>
      </c>
      <c r="N78">
        <v>25.726721311475412</v>
      </c>
      <c r="O78">
        <v>66.445689543988948</v>
      </c>
      <c r="P78">
        <v>20.452095808383234</v>
      </c>
      <c r="Q78">
        <v>8.7789405684754502</v>
      </c>
      <c r="R78">
        <v>11.05580258302583</v>
      </c>
      <c r="S78">
        <v>11.588920626223093</v>
      </c>
      <c r="T78">
        <v>0</v>
      </c>
      <c r="U78">
        <v>62.105413984461713</v>
      </c>
      <c r="V78">
        <v>6.2576086956521735</v>
      </c>
      <c r="W78">
        <v>19.727151069211313</v>
      </c>
      <c r="X78">
        <v>21.595185696282289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8.5097494999999981</v>
      </c>
      <c r="AD78">
        <v>16.050652800000005</v>
      </c>
      <c r="AE78">
        <v>21.712782000000001</v>
      </c>
      <c r="AF78">
        <v>20.504999999999999</v>
      </c>
      <c r="AG78">
        <v>13.770279360000002</v>
      </c>
      <c r="AH78">
        <v>61.639344000000008</v>
      </c>
      <c r="AI78">
        <v>14.362160799999996</v>
      </c>
      <c r="AJ78">
        <v>0</v>
      </c>
      <c r="AK78">
        <v>11.538180000000002</v>
      </c>
      <c r="AL78">
        <v>9.9693499999999986</v>
      </c>
      <c r="AM78">
        <v>6.9405023999999997</v>
      </c>
      <c r="AN78">
        <v>0</v>
      </c>
      <c r="AO78">
        <v>2.5824959999999995</v>
      </c>
      <c r="AP78">
        <v>5.3450233684428916</v>
      </c>
      <c r="AQ78">
        <v>43.145960000000002</v>
      </c>
      <c r="AR78">
        <v>13.577199999999998</v>
      </c>
      <c r="AS78">
        <v>6.498800000000001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926.61353169962854</v>
      </c>
      <c r="DN78">
        <v>18.353612097051219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254.80489172089509</v>
      </c>
      <c r="L79">
        <v>72.053990924929636</v>
      </c>
      <c r="M79">
        <v>63.770966655439551</v>
      </c>
      <c r="N79">
        <v>25.726721311475412</v>
      </c>
      <c r="O79">
        <v>66.445689543988948</v>
      </c>
      <c r="P79">
        <v>20.452095808383234</v>
      </c>
      <c r="Q79">
        <v>8.7789405684754502</v>
      </c>
      <c r="R79">
        <v>11.05580258302583</v>
      </c>
      <c r="S79">
        <v>11.588920626223093</v>
      </c>
      <c r="T79">
        <v>0</v>
      </c>
      <c r="U79">
        <v>62.105413984461713</v>
      </c>
      <c r="V79">
        <v>6.2576086956521735</v>
      </c>
      <c r="W79">
        <v>19.727151069211313</v>
      </c>
      <c r="X79">
        <v>21.595185696282289</v>
      </c>
      <c r="Y79">
        <v>0</v>
      </c>
      <c r="Z79">
        <v>8.5914503999999994</v>
      </c>
      <c r="AA79">
        <v>18.513577979793244</v>
      </c>
      <c r="AB79">
        <v>17.351255999999996</v>
      </c>
      <c r="AC79">
        <v>8.5097494999999981</v>
      </c>
      <c r="AD79">
        <v>16.050652800000005</v>
      </c>
      <c r="AE79">
        <v>21.712782000000001</v>
      </c>
      <c r="AF79">
        <v>20.504999999999999</v>
      </c>
      <c r="AG79">
        <v>13.770279360000002</v>
      </c>
      <c r="AH79">
        <v>61.639344000000008</v>
      </c>
      <c r="AI79">
        <v>14.362160799999996</v>
      </c>
      <c r="AJ79">
        <v>0</v>
      </c>
      <c r="AK79">
        <v>11.538180000000002</v>
      </c>
      <c r="AL79">
        <v>9.9693499999999986</v>
      </c>
      <c r="AM79">
        <v>6.9405023999999997</v>
      </c>
      <c r="AN79">
        <v>0</v>
      </c>
      <c r="AO79">
        <v>2.5824959999999995</v>
      </c>
      <c r="AP79">
        <v>2.5318531745255801</v>
      </c>
      <c r="AQ79">
        <v>43.145960000000002</v>
      </c>
      <c r="AR79">
        <v>10.6678</v>
      </c>
      <c r="AS79">
        <v>6.498800000000001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921.07310477208239</v>
      </c>
      <c r="DN79">
        <v>18.171468830680045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254.80489172089509</v>
      </c>
      <c r="L80">
        <v>72.053990924929636</v>
      </c>
      <c r="M80">
        <v>63.770966655439551</v>
      </c>
      <c r="N80">
        <v>25.726721311475412</v>
      </c>
      <c r="O80">
        <v>66.445689543988948</v>
      </c>
      <c r="P80">
        <v>20.452095808383234</v>
      </c>
      <c r="Q80">
        <v>8.7789405684754502</v>
      </c>
      <c r="R80">
        <v>11.05580258302583</v>
      </c>
      <c r="S80">
        <v>11.588920626223093</v>
      </c>
      <c r="T80">
        <v>0</v>
      </c>
      <c r="U80">
        <v>62.105413984461713</v>
      </c>
      <c r="V80">
        <v>6.2576086956521735</v>
      </c>
      <c r="W80">
        <v>19.727151069211313</v>
      </c>
      <c r="X80">
        <v>21.595185696282289</v>
      </c>
      <c r="Y80">
        <v>0</v>
      </c>
      <c r="Z80">
        <v>8.5914503999999994</v>
      </c>
      <c r="AA80">
        <v>18.513577979793244</v>
      </c>
      <c r="AB80">
        <v>17.351255999999996</v>
      </c>
      <c r="AC80">
        <v>8.5097494999999981</v>
      </c>
      <c r="AD80">
        <v>16.050652800000005</v>
      </c>
      <c r="AE80">
        <v>21.712782000000001</v>
      </c>
      <c r="AF80">
        <v>20.504999999999999</v>
      </c>
      <c r="AG80">
        <v>13.770279360000002</v>
      </c>
      <c r="AH80">
        <v>61.639344000000008</v>
      </c>
      <c r="AI80">
        <v>1.6772999999999996</v>
      </c>
      <c r="AJ80">
        <v>0</v>
      </c>
      <c r="AK80">
        <v>11.538180000000002</v>
      </c>
      <c r="AL80">
        <v>19.938699999999997</v>
      </c>
      <c r="AM80">
        <v>6.9405023999999997</v>
      </c>
      <c r="AN80">
        <v>0</v>
      </c>
      <c r="AO80">
        <v>2.5824959999999995</v>
      </c>
      <c r="AP80">
        <v>2.5318531745255801</v>
      </c>
      <c r="AQ80">
        <v>43.145960000000002</v>
      </c>
      <c r="AR80">
        <v>10.6678</v>
      </c>
      <c r="AS80">
        <v>6.498800000000001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918.44394676649222</v>
      </c>
      <c r="DN80">
        <v>18.085116036270268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254.80489172089509</v>
      </c>
      <c r="L81">
        <v>72.053990924929636</v>
      </c>
      <c r="M81">
        <v>63.770966655439551</v>
      </c>
      <c r="N81">
        <v>25.726721311475412</v>
      </c>
      <c r="O81">
        <v>66.445689543988948</v>
      </c>
      <c r="P81">
        <v>20.452095808383234</v>
      </c>
      <c r="Q81">
        <v>9.0683741207551734</v>
      </c>
      <c r="R81">
        <v>11.05580258302583</v>
      </c>
      <c r="S81">
        <v>11.968415482891359</v>
      </c>
      <c r="T81">
        <v>0</v>
      </c>
      <c r="U81">
        <v>62.105413984461713</v>
      </c>
      <c r="V81">
        <v>6.2576086956521735</v>
      </c>
      <c r="W81">
        <v>19.727151069211313</v>
      </c>
      <c r="X81">
        <v>21.595185696282289</v>
      </c>
      <c r="Y81">
        <v>0</v>
      </c>
      <c r="Z81">
        <v>8.5914503999999994</v>
      </c>
      <c r="AA81">
        <v>18.513577979793244</v>
      </c>
      <c r="AB81">
        <v>17.351255999999996</v>
      </c>
      <c r="AC81">
        <v>8.5097494999999981</v>
      </c>
      <c r="AD81">
        <v>16.050652800000005</v>
      </c>
      <c r="AE81">
        <v>21.712782000000001</v>
      </c>
      <c r="AF81">
        <v>20.504999999999999</v>
      </c>
      <c r="AG81">
        <v>13.770279360000002</v>
      </c>
      <c r="AH81">
        <v>61.639344000000008</v>
      </c>
      <c r="AI81">
        <v>0</v>
      </c>
      <c r="AJ81">
        <v>0</v>
      </c>
      <c r="AK81">
        <v>11.538180000000002</v>
      </c>
      <c r="AL81">
        <v>52.88089999999999</v>
      </c>
      <c r="AM81">
        <v>6.9405023999999997</v>
      </c>
      <c r="AN81">
        <v>0</v>
      </c>
      <c r="AO81">
        <v>1.8077471999999999</v>
      </c>
      <c r="AP81">
        <v>2.5318531745255801</v>
      </c>
      <c r="AQ81">
        <v>43.145960000000002</v>
      </c>
      <c r="AR81">
        <v>10.6678</v>
      </c>
      <c r="AS81">
        <v>8.8620000000000001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950.9002177898858</v>
      </c>
      <c r="DN81">
        <v>19.151124621824756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254.80489172089509</v>
      </c>
      <c r="L82">
        <v>12.56971699549344</v>
      </c>
      <c r="M82">
        <v>63.770966655439551</v>
      </c>
      <c r="N82">
        <v>25.726721311475412</v>
      </c>
      <c r="O82">
        <v>66.445689543988948</v>
      </c>
      <c r="P82">
        <v>20.452095808383234</v>
      </c>
      <c r="Q82">
        <v>9.0661696779783387</v>
      </c>
      <c r="R82">
        <v>11.05580258302583</v>
      </c>
      <c r="S82">
        <v>11.972049656299422</v>
      </c>
      <c r="T82">
        <v>0</v>
      </c>
      <c r="U82">
        <v>62.105413984461713</v>
      </c>
      <c r="V82">
        <v>6.2576086956521735</v>
      </c>
      <c r="W82">
        <v>19.727151069211313</v>
      </c>
      <c r="X82">
        <v>21.595185696282289</v>
      </c>
      <c r="Y82">
        <v>0</v>
      </c>
      <c r="Z82">
        <v>2.8638167999999999</v>
      </c>
      <c r="AA82">
        <v>18.513577979793244</v>
      </c>
      <c r="AB82">
        <v>17.351255999999996</v>
      </c>
      <c r="AC82">
        <v>8.5097494999999981</v>
      </c>
      <c r="AD82">
        <v>16.050652800000005</v>
      </c>
      <c r="AE82">
        <v>21.712782000000001</v>
      </c>
      <c r="AF82">
        <v>20.504999999999999</v>
      </c>
      <c r="AG82">
        <v>13.770279360000002</v>
      </c>
      <c r="AH82">
        <v>61.639344000000008</v>
      </c>
      <c r="AI82">
        <v>0</v>
      </c>
      <c r="AJ82">
        <v>0</v>
      </c>
      <c r="AK82">
        <v>11.538180000000002</v>
      </c>
      <c r="AL82">
        <v>52.88089999999999</v>
      </c>
      <c r="AM82">
        <v>6.9405023999999997</v>
      </c>
      <c r="AN82">
        <v>0</v>
      </c>
      <c r="AO82">
        <v>1.8077471999999999</v>
      </c>
      <c r="AP82">
        <v>2.5318531745255801</v>
      </c>
      <c r="AQ82">
        <v>43.145960000000002</v>
      </c>
      <c r="AR82">
        <v>10.6678</v>
      </c>
      <c r="AS82">
        <v>8.8620000000000001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876.06635688215931</v>
      </c>
      <c r="DN82">
        <v>28.774507730746137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254.80648535777951</v>
      </c>
      <c r="L83">
        <v>6.6721513669143651</v>
      </c>
      <c r="M83">
        <v>63.770966655439551</v>
      </c>
      <c r="N83">
        <v>25.726721311475412</v>
      </c>
      <c r="O83">
        <v>73.008952617790072</v>
      </c>
      <c r="P83">
        <v>20.452095808383234</v>
      </c>
      <c r="Q83">
        <v>8.781370481927711</v>
      </c>
      <c r="R83">
        <v>11.05580258302583</v>
      </c>
      <c r="S83">
        <v>11.590134636871507</v>
      </c>
      <c r="T83">
        <v>0</v>
      </c>
      <c r="U83">
        <v>62.105413984461713</v>
      </c>
      <c r="V83">
        <v>6.2576086956521735</v>
      </c>
      <c r="W83">
        <v>19.727151069211313</v>
      </c>
      <c r="X83">
        <v>21.595185696282289</v>
      </c>
      <c r="Y83">
        <v>0</v>
      </c>
      <c r="Z83">
        <v>2.8638167999999999</v>
      </c>
      <c r="AA83">
        <v>18.513577979793244</v>
      </c>
      <c r="AB83">
        <v>17.351255999999996</v>
      </c>
      <c r="AC83">
        <v>8.5097494999999981</v>
      </c>
      <c r="AD83">
        <v>16.050652800000005</v>
      </c>
      <c r="AE83">
        <v>21.712782000000001</v>
      </c>
      <c r="AF83">
        <v>20.504999999999999</v>
      </c>
      <c r="AG83">
        <v>13.770279360000002</v>
      </c>
      <c r="AH83">
        <v>61.639344000000008</v>
      </c>
      <c r="AI83">
        <v>0</v>
      </c>
      <c r="AJ83">
        <v>0</v>
      </c>
      <c r="AK83">
        <v>11.538180000000002</v>
      </c>
      <c r="AL83">
        <v>52.88089999999999</v>
      </c>
      <c r="AM83">
        <v>6.9405023999999997</v>
      </c>
      <c r="AN83">
        <v>0</v>
      </c>
      <c r="AO83">
        <v>1.8077471999999999</v>
      </c>
      <c r="AP83">
        <v>2.8131701939173115</v>
      </c>
      <c r="AQ83">
        <v>43.145960000000002</v>
      </c>
      <c r="AR83">
        <v>21.820499999999988</v>
      </c>
      <c r="AS83">
        <v>8.8620000000000001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887.13731359567521</v>
      </c>
      <c r="DN83">
        <v>29.138144903250087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254.80648535777951</v>
      </c>
      <c r="L84">
        <v>6.6721513669143651</v>
      </c>
      <c r="M84">
        <v>63.770966655439551</v>
      </c>
      <c r="N84">
        <v>25.726721311475412</v>
      </c>
      <c r="O84">
        <v>73.292514407416689</v>
      </c>
      <c r="P84">
        <v>20.452095808383234</v>
      </c>
      <c r="Q84">
        <v>8.781370481927711</v>
      </c>
      <c r="R84">
        <v>11.05580258302583</v>
      </c>
      <c r="S84">
        <v>11.590134636871507</v>
      </c>
      <c r="T84">
        <v>0</v>
      </c>
      <c r="U84">
        <v>62.105413984461713</v>
      </c>
      <c r="V84">
        <v>6.2576086956521735</v>
      </c>
      <c r="W84">
        <v>19.727151069211313</v>
      </c>
      <c r="X84">
        <v>21.595185696282289</v>
      </c>
      <c r="Y84">
        <v>0</v>
      </c>
      <c r="Z84">
        <v>0</v>
      </c>
      <c r="AA84">
        <v>12.342385319862164</v>
      </c>
      <c r="AB84">
        <v>17.351255999999996</v>
      </c>
      <c r="AC84">
        <v>4.25068</v>
      </c>
      <c r="AD84">
        <v>13.3446</v>
      </c>
      <c r="AE84">
        <v>21.712782000000001</v>
      </c>
      <c r="AF84">
        <v>12.303000000000003</v>
      </c>
      <c r="AG84">
        <v>13.770279360000002</v>
      </c>
      <c r="AH84">
        <v>45.75119999999999</v>
      </c>
      <c r="AI84">
        <v>0</v>
      </c>
      <c r="AJ84">
        <v>0</v>
      </c>
      <c r="AK84">
        <v>11.538180000000002</v>
      </c>
      <c r="AL84">
        <v>52.88089999999999</v>
      </c>
      <c r="AM84">
        <v>6.9405023999999997</v>
      </c>
      <c r="AN84">
        <v>0</v>
      </c>
      <c r="AO84">
        <v>1.8077471999999999</v>
      </c>
      <c r="AP84">
        <v>2.8131701939173115</v>
      </c>
      <c r="AQ84">
        <v>43.145960000000002</v>
      </c>
      <c r="AR84">
        <v>21.820499999999988</v>
      </c>
      <c r="AS84">
        <v>8.8620000000000001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848.59659386200383</v>
      </c>
      <c r="DN84">
        <v>27.872150666616932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254.80648535777951</v>
      </c>
      <c r="L85">
        <v>6.6722220596276518</v>
      </c>
      <c r="M85">
        <v>63.770966655439551</v>
      </c>
      <c r="N85">
        <v>25.726721311475412</v>
      </c>
      <c r="O85">
        <v>73.292514407416689</v>
      </c>
      <c r="P85">
        <v>20.452095808383234</v>
      </c>
      <c r="Q85">
        <v>8.781370481927711</v>
      </c>
      <c r="R85">
        <v>11.057339004739339</v>
      </c>
      <c r="S85">
        <v>11.590134636871507</v>
      </c>
      <c r="T85">
        <v>0</v>
      </c>
      <c r="U85">
        <v>62.105413984461713</v>
      </c>
      <c r="V85">
        <v>6.2594178232286337</v>
      </c>
      <c r="W85">
        <v>19.727151069211313</v>
      </c>
      <c r="X85">
        <v>21.595185696282289</v>
      </c>
      <c r="Y85">
        <v>0</v>
      </c>
      <c r="Z85">
        <v>0</v>
      </c>
      <c r="AA85">
        <v>12.342385319862164</v>
      </c>
      <c r="AB85">
        <v>11.567504</v>
      </c>
      <c r="AC85">
        <v>0</v>
      </c>
      <c r="AD85">
        <v>8.0067599999999999</v>
      </c>
      <c r="AE85">
        <v>21.712782000000001</v>
      </c>
      <c r="AF85">
        <v>12.303000000000003</v>
      </c>
      <c r="AG85">
        <v>13.770279360000002</v>
      </c>
      <c r="AH85">
        <v>37.4328</v>
      </c>
      <c r="AI85">
        <v>0</v>
      </c>
      <c r="AJ85">
        <v>0</v>
      </c>
      <c r="AK85">
        <v>11.538180000000002</v>
      </c>
      <c r="AL85">
        <v>19.938699999999997</v>
      </c>
      <c r="AM85">
        <v>6.9405023999999997</v>
      </c>
      <c r="AN85">
        <v>0</v>
      </c>
      <c r="AO85">
        <v>1.8077471999999999</v>
      </c>
      <c r="AP85">
        <v>2.8131701939173115</v>
      </c>
      <c r="AQ85">
        <v>43.145960000000002</v>
      </c>
      <c r="AR85">
        <v>11.637599999999997</v>
      </c>
      <c r="AS85">
        <v>9.7481999999999971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784.76688894990593</v>
      </c>
      <c r="DN85">
        <v>25.77569982071827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254.80648535777951</v>
      </c>
      <c r="L86">
        <v>6.6722220596276518</v>
      </c>
      <c r="M86">
        <v>63.770966655439551</v>
      </c>
      <c r="N86">
        <v>25.726721311475412</v>
      </c>
      <c r="O86">
        <v>73.292514407416689</v>
      </c>
      <c r="P86">
        <v>20.452095808383234</v>
      </c>
      <c r="Q86">
        <v>8.781370481927711</v>
      </c>
      <c r="R86">
        <v>11.057339004739339</v>
      </c>
      <c r="S86">
        <v>11.590134636871507</v>
      </c>
      <c r="T86">
        <v>0</v>
      </c>
      <c r="U86">
        <v>62.105413984461713</v>
      </c>
      <c r="V86">
        <v>6.2594178232286337</v>
      </c>
      <c r="W86">
        <v>19.727151069211313</v>
      </c>
      <c r="X86">
        <v>21.595185696282289</v>
      </c>
      <c r="Y86">
        <v>0</v>
      </c>
      <c r="Z86">
        <v>0</v>
      </c>
      <c r="AA86">
        <v>12.342385319862164</v>
      </c>
      <c r="AB86">
        <v>5.2686000000000002</v>
      </c>
      <c r="AC86">
        <v>0</v>
      </c>
      <c r="AD86">
        <v>4.0033799999999999</v>
      </c>
      <c r="AE86">
        <v>21.712782000000001</v>
      </c>
      <c r="AF86">
        <v>12.303000000000003</v>
      </c>
      <c r="AG86">
        <v>13.770279360000002</v>
      </c>
      <c r="AH86">
        <v>27.034799999999997</v>
      </c>
      <c r="AI86">
        <v>0</v>
      </c>
      <c r="AJ86">
        <v>0</v>
      </c>
      <c r="AK86">
        <v>11.538180000000002</v>
      </c>
      <c r="AL86">
        <v>9.9693499999999986</v>
      </c>
      <c r="AM86">
        <v>6.9405023999999997</v>
      </c>
      <c r="AN86">
        <v>0</v>
      </c>
      <c r="AO86">
        <v>1.8077471999999999</v>
      </c>
      <c r="AP86">
        <v>2.8131701939173115</v>
      </c>
      <c r="AQ86">
        <v>43.145960000000002</v>
      </c>
      <c r="AR86">
        <v>11.637599999999997</v>
      </c>
      <c r="AS86">
        <v>9.7481999999999971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755.07254986238183</v>
      </c>
      <c r="DN86">
        <v>24.800404908242239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254.7992649537513</v>
      </c>
      <c r="L87">
        <v>6.6721011716760055</v>
      </c>
      <c r="M87">
        <v>63.770966655439551</v>
      </c>
      <c r="N87">
        <v>25.726721311475412</v>
      </c>
      <c r="O87">
        <v>73.292514407416689</v>
      </c>
      <c r="P87">
        <v>20.452095808383234</v>
      </c>
      <c r="Q87">
        <v>8.781370481927711</v>
      </c>
      <c r="R87">
        <v>11.057339004739339</v>
      </c>
      <c r="S87">
        <v>11.590134636871507</v>
      </c>
      <c r="T87">
        <v>0</v>
      </c>
      <c r="U87">
        <v>62.105413984461713</v>
      </c>
      <c r="V87">
        <v>6.2594178232286337</v>
      </c>
      <c r="W87">
        <v>19.727151069211313</v>
      </c>
      <c r="X87">
        <v>21.595185696282289</v>
      </c>
      <c r="Y87">
        <v>0</v>
      </c>
      <c r="Z87">
        <v>0</v>
      </c>
      <c r="AA87">
        <v>6.1420439766520536</v>
      </c>
      <c r="AB87">
        <v>5.2686000000000002</v>
      </c>
      <c r="AC87">
        <v>0</v>
      </c>
      <c r="AD87">
        <v>4.0033799999999999</v>
      </c>
      <c r="AE87">
        <v>21.712782000000001</v>
      </c>
      <c r="AF87">
        <v>12.303000000000003</v>
      </c>
      <c r="AG87">
        <v>13.770279360000002</v>
      </c>
      <c r="AH87">
        <v>18.7164</v>
      </c>
      <c r="AI87">
        <v>0</v>
      </c>
      <c r="AJ87">
        <v>0</v>
      </c>
      <c r="AK87">
        <v>11.538180000000002</v>
      </c>
      <c r="AL87">
        <v>9.9693499999999986</v>
      </c>
      <c r="AM87">
        <v>6.9405023999999997</v>
      </c>
      <c r="AN87">
        <v>0</v>
      </c>
      <c r="AO87">
        <v>1.8077471999999999</v>
      </c>
      <c r="AP87">
        <v>2.8131701939173115</v>
      </c>
      <c r="AQ87">
        <v>43.145960000000002</v>
      </c>
      <c r="AR87">
        <v>11.637599999999997</v>
      </c>
      <c r="AS87">
        <v>9.7481999999999971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741.00853740774801</v>
      </c>
      <c r="DN87">
        <v>24.338334727686021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254.7992649537513</v>
      </c>
      <c r="L88">
        <v>6.6721011716760055</v>
      </c>
      <c r="M88">
        <v>63.770966655439551</v>
      </c>
      <c r="N88">
        <v>25.726721311475412</v>
      </c>
      <c r="O88">
        <v>73.292514407416689</v>
      </c>
      <c r="P88">
        <v>20.452095808383234</v>
      </c>
      <c r="Q88">
        <v>8.781370481927711</v>
      </c>
      <c r="R88">
        <v>11.057339004739339</v>
      </c>
      <c r="S88">
        <v>11.590134636871507</v>
      </c>
      <c r="T88">
        <v>0</v>
      </c>
      <c r="U88">
        <v>62.105413984461713</v>
      </c>
      <c r="V88">
        <v>6.2605276967930017</v>
      </c>
      <c r="W88">
        <v>19.727151069211313</v>
      </c>
      <c r="X88">
        <v>21.595185696282289</v>
      </c>
      <c r="Y88">
        <v>0</v>
      </c>
      <c r="Z88">
        <v>0</v>
      </c>
      <c r="AA88">
        <v>6.1420439766520536</v>
      </c>
      <c r="AB88">
        <v>5.2686000000000002</v>
      </c>
      <c r="AC88">
        <v>0</v>
      </c>
      <c r="AD88">
        <v>4.0033799999999999</v>
      </c>
      <c r="AE88">
        <v>21.712782000000001</v>
      </c>
      <c r="AF88">
        <v>12.303000000000003</v>
      </c>
      <c r="AG88">
        <v>13.770279360000002</v>
      </c>
      <c r="AH88">
        <v>9.56616</v>
      </c>
      <c r="AI88">
        <v>0</v>
      </c>
      <c r="AJ88">
        <v>0</v>
      </c>
      <c r="AK88">
        <v>11.538180000000002</v>
      </c>
      <c r="AL88">
        <v>9.9693499999999986</v>
      </c>
      <c r="AM88">
        <v>6.9405023999999997</v>
      </c>
      <c r="AN88">
        <v>0</v>
      </c>
      <c r="AO88">
        <v>1.8077471999999999</v>
      </c>
      <c r="AP88">
        <v>2.8131701939173115</v>
      </c>
      <c r="AQ88">
        <v>43.145960000000002</v>
      </c>
      <c r="AR88">
        <v>11.637599999999997</v>
      </c>
      <c r="AS88">
        <v>9.7481999999999971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732.15034951686732</v>
      </c>
      <c r="DN88">
        <v>24.047392492131099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254.7992649537513</v>
      </c>
      <c r="L89">
        <v>6.6721011716760055</v>
      </c>
      <c r="M89">
        <v>63.770966655439551</v>
      </c>
      <c r="N89">
        <v>25.726721311475412</v>
      </c>
      <c r="O89">
        <v>73.292514407416689</v>
      </c>
      <c r="P89">
        <v>20.452095808383234</v>
      </c>
      <c r="Q89">
        <v>8.781370481927711</v>
      </c>
      <c r="R89">
        <v>11.057339004739339</v>
      </c>
      <c r="S89">
        <v>11.590134636871507</v>
      </c>
      <c r="T89">
        <v>0</v>
      </c>
      <c r="U89">
        <v>62.105413984461713</v>
      </c>
      <c r="V89">
        <v>6.2605276967930017</v>
      </c>
      <c r="W89">
        <v>19.727151069211313</v>
      </c>
      <c r="X89">
        <v>21.595185696282289</v>
      </c>
      <c r="Y89">
        <v>0</v>
      </c>
      <c r="Z89">
        <v>0</v>
      </c>
      <c r="AA89">
        <v>6.1420439766520536</v>
      </c>
      <c r="AB89">
        <v>5.2686000000000002</v>
      </c>
      <c r="AC89">
        <v>0</v>
      </c>
      <c r="AD89">
        <v>3.5972400000000002</v>
      </c>
      <c r="AE89">
        <v>21.712782000000001</v>
      </c>
      <c r="AF89">
        <v>12.303000000000003</v>
      </c>
      <c r="AG89">
        <v>13.770279360000002</v>
      </c>
      <c r="AH89">
        <v>9.56616</v>
      </c>
      <c r="AI89">
        <v>0</v>
      </c>
      <c r="AJ89">
        <v>0</v>
      </c>
      <c r="AK89">
        <v>11.538180000000002</v>
      </c>
      <c r="AL89">
        <v>9.9693499999999986</v>
      </c>
      <c r="AM89">
        <v>4.6363679999999992</v>
      </c>
      <c r="AN89">
        <v>0</v>
      </c>
      <c r="AO89">
        <v>2.0014343999999999</v>
      </c>
      <c r="AP89">
        <v>2.8131701939173115</v>
      </c>
      <c r="AQ89">
        <v>41.617510000000003</v>
      </c>
      <c r="AR89">
        <v>9.6979999999999986</v>
      </c>
      <c r="AS89">
        <v>8.8620000000000001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725.4980053006725</v>
      </c>
      <c r="DN89">
        <v>23.828899508325897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254.7992649537513</v>
      </c>
      <c r="L90">
        <v>6.6721011716760055</v>
      </c>
      <c r="M90">
        <v>63.770966655439551</v>
      </c>
      <c r="N90">
        <v>25.726721311475412</v>
      </c>
      <c r="O90">
        <v>73.292514407416689</v>
      </c>
      <c r="P90">
        <v>20.452095808383234</v>
      </c>
      <c r="Q90">
        <v>8.781370481927711</v>
      </c>
      <c r="R90">
        <v>11.057339004739339</v>
      </c>
      <c r="S90">
        <v>11.590134636871507</v>
      </c>
      <c r="T90">
        <v>0</v>
      </c>
      <c r="U90">
        <v>62.105413984461713</v>
      </c>
      <c r="V90">
        <v>6.2605276967930017</v>
      </c>
      <c r="W90">
        <v>19.727151069211313</v>
      </c>
      <c r="X90">
        <v>21.595185696282289</v>
      </c>
      <c r="Y90">
        <v>0</v>
      </c>
      <c r="Z90">
        <v>0</v>
      </c>
      <c r="AA90">
        <v>6.1420439766520536</v>
      </c>
      <c r="AB90">
        <v>0</v>
      </c>
      <c r="AC90">
        <v>0</v>
      </c>
      <c r="AD90">
        <v>0.58020000000000005</v>
      </c>
      <c r="AE90">
        <v>21.712782000000001</v>
      </c>
      <c r="AF90">
        <v>12.303000000000003</v>
      </c>
      <c r="AG90">
        <v>13.770279360000002</v>
      </c>
      <c r="AH90">
        <v>9.56616</v>
      </c>
      <c r="AI90">
        <v>0</v>
      </c>
      <c r="AJ90">
        <v>0</v>
      </c>
      <c r="AK90">
        <v>11.538180000000002</v>
      </c>
      <c r="AL90">
        <v>9.9693499999999986</v>
      </c>
      <c r="AM90">
        <v>2.3181839999999996</v>
      </c>
      <c r="AN90">
        <v>0</v>
      </c>
      <c r="AO90">
        <v>2.0014343999999999</v>
      </c>
      <c r="AP90">
        <v>2.8131701939173115</v>
      </c>
      <c r="AQ90">
        <v>32.315800000000003</v>
      </c>
      <c r="AR90">
        <v>9.6979999999999986</v>
      </c>
      <c r="AS90">
        <v>8.8620000000000001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706.22546706240246</v>
      </c>
      <c r="DN90">
        <v>23.195903746595853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251.31195457583468</v>
      </c>
      <c r="L91">
        <v>6.6721011716760055</v>
      </c>
      <c r="M91">
        <v>63.770966655439551</v>
      </c>
      <c r="N91">
        <v>25.726721311475412</v>
      </c>
      <c r="O91">
        <v>73.292514407416689</v>
      </c>
      <c r="P91">
        <v>20.452095808383234</v>
      </c>
      <c r="Q91">
        <v>8.781370481927711</v>
      </c>
      <c r="R91">
        <v>11.057339004739339</v>
      </c>
      <c r="S91">
        <v>11.590134636871507</v>
      </c>
      <c r="T91">
        <v>0</v>
      </c>
      <c r="U91">
        <v>62.105413984461713</v>
      </c>
      <c r="V91">
        <v>6.2576086956521735</v>
      </c>
      <c r="W91">
        <v>19.727151069211313</v>
      </c>
      <c r="X91">
        <v>21.595185696282289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0.58020000000000005</v>
      </c>
      <c r="AE91">
        <v>21.712782000000001</v>
      </c>
      <c r="AF91">
        <v>12.303000000000003</v>
      </c>
      <c r="AG91">
        <v>13.770279360000002</v>
      </c>
      <c r="AH91">
        <v>9.56616</v>
      </c>
      <c r="AI91">
        <v>0</v>
      </c>
      <c r="AJ91">
        <v>0</v>
      </c>
      <c r="AK91">
        <v>11.538180000000002</v>
      </c>
      <c r="AL91">
        <v>9.9693499999999986</v>
      </c>
      <c r="AM91">
        <v>0</v>
      </c>
      <c r="AN91">
        <v>0</v>
      </c>
      <c r="AO91">
        <v>2.0014343999999999</v>
      </c>
      <c r="AP91">
        <v>2.8131701939173115</v>
      </c>
      <c r="AQ91">
        <v>32.315800000000003</v>
      </c>
      <c r="AR91">
        <v>9.6979999999999986</v>
      </c>
      <c r="AS91">
        <v>9.7481999999999971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695.51319240282146</v>
      </c>
      <c r="DN91">
        <v>22.843921050467326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254.80156235258542</v>
      </c>
      <c r="L92">
        <v>6.6721011716760055</v>
      </c>
      <c r="M92">
        <v>63.770966655439551</v>
      </c>
      <c r="N92">
        <v>25.726721311475412</v>
      </c>
      <c r="O92">
        <v>73.292514407416689</v>
      </c>
      <c r="P92">
        <v>20.452095808383234</v>
      </c>
      <c r="Q92">
        <v>8.781370481927711</v>
      </c>
      <c r="R92">
        <v>11.057339004739339</v>
      </c>
      <c r="S92">
        <v>11.590134636871507</v>
      </c>
      <c r="T92">
        <v>0</v>
      </c>
      <c r="U92">
        <v>62.105413984461713</v>
      </c>
      <c r="V92">
        <v>6.2576086956521735</v>
      </c>
      <c r="W92">
        <v>19.727151069211313</v>
      </c>
      <c r="X92">
        <v>21.595185696282289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0.58020000000000005</v>
      </c>
      <c r="AE92">
        <v>21.712782000000001</v>
      </c>
      <c r="AF92">
        <v>6.1515000000000013</v>
      </c>
      <c r="AG92">
        <v>13.770279360000002</v>
      </c>
      <c r="AH92">
        <v>9.56616</v>
      </c>
      <c r="AI92">
        <v>0</v>
      </c>
      <c r="AJ92">
        <v>0</v>
      </c>
      <c r="AK92">
        <v>11.538180000000002</v>
      </c>
      <c r="AL92">
        <v>9.9693499999999986</v>
      </c>
      <c r="AM92">
        <v>0</v>
      </c>
      <c r="AN92">
        <v>0</v>
      </c>
      <c r="AO92">
        <v>2.0014343999999999</v>
      </c>
      <c r="AP92">
        <v>2.8131701939173115</v>
      </c>
      <c r="AQ92">
        <v>32.315800000000003</v>
      </c>
      <c r="AR92">
        <v>9.6979999999999986</v>
      </c>
      <c r="AS92">
        <v>9.7481999999999971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692.93594852694741</v>
      </c>
      <c r="DN92">
        <v>22.759272703092204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254.80156235258542</v>
      </c>
      <c r="L93">
        <v>6.6721011716760055</v>
      </c>
      <c r="M93">
        <v>63.770966655439551</v>
      </c>
      <c r="N93">
        <v>25.726721311475412</v>
      </c>
      <c r="O93">
        <v>73.292514407416689</v>
      </c>
      <c r="P93">
        <v>20.452095808383234</v>
      </c>
      <c r="Q93">
        <v>8.781370481927711</v>
      </c>
      <c r="R93">
        <v>11.057339004739339</v>
      </c>
      <c r="S93">
        <v>11.590134636871507</v>
      </c>
      <c r="T93">
        <v>0</v>
      </c>
      <c r="U93">
        <v>62.105413984461713</v>
      </c>
      <c r="V93">
        <v>6.2576086956521735</v>
      </c>
      <c r="W93">
        <v>19.727151069211313</v>
      </c>
      <c r="X93">
        <v>21.595185696282289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0.58020000000000005</v>
      </c>
      <c r="AE93">
        <v>21.712782000000001</v>
      </c>
      <c r="AF93">
        <v>6.1515000000000013</v>
      </c>
      <c r="AG93">
        <v>13.770279360000002</v>
      </c>
      <c r="AH93">
        <v>9.56616</v>
      </c>
      <c r="AI93">
        <v>0</v>
      </c>
      <c r="AJ93">
        <v>0</v>
      </c>
      <c r="AK93">
        <v>11.538180000000002</v>
      </c>
      <c r="AL93">
        <v>9.9693499999999986</v>
      </c>
      <c r="AM93">
        <v>0</v>
      </c>
      <c r="AN93">
        <v>0</v>
      </c>
      <c r="AO93">
        <v>2.0014343999999999</v>
      </c>
      <c r="AP93">
        <v>2.8131701939173115</v>
      </c>
      <c r="AQ93">
        <v>32.315800000000003</v>
      </c>
      <c r="AR93">
        <v>7.7584</v>
      </c>
      <c r="AS93">
        <v>6.498800000000001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687.91195860397988</v>
      </c>
      <c r="DN93">
        <v>22.594262626059781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254.80156235258542</v>
      </c>
      <c r="L94">
        <v>6.6721011716760055</v>
      </c>
      <c r="M94">
        <v>63.770966655439551</v>
      </c>
      <c r="N94">
        <v>25.726721311475412</v>
      </c>
      <c r="O94">
        <v>73.292514407416689</v>
      </c>
      <c r="P94">
        <v>20.452095808383234</v>
      </c>
      <c r="Q94">
        <v>8.781370481927711</v>
      </c>
      <c r="R94">
        <v>11.057339004739339</v>
      </c>
      <c r="S94">
        <v>11.590134636871507</v>
      </c>
      <c r="T94">
        <v>0</v>
      </c>
      <c r="U94">
        <v>62.105413984461713</v>
      </c>
      <c r="V94">
        <v>6.2576086956521735</v>
      </c>
      <c r="W94">
        <v>19.727151069211313</v>
      </c>
      <c r="X94">
        <v>21.595185696282289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0.58020000000000005</v>
      </c>
      <c r="AE94">
        <v>21.712782000000001</v>
      </c>
      <c r="AF94">
        <v>6.1515000000000013</v>
      </c>
      <c r="AG94">
        <v>13.770279360000002</v>
      </c>
      <c r="AH94">
        <v>9.56616</v>
      </c>
      <c r="AI94">
        <v>0</v>
      </c>
      <c r="AJ94">
        <v>0</v>
      </c>
      <c r="AK94">
        <v>11.538180000000002</v>
      </c>
      <c r="AL94">
        <v>9.9693499999999986</v>
      </c>
      <c r="AM94">
        <v>0</v>
      </c>
      <c r="AN94">
        <v>0</v>
      </c>
      <c r="AO94">
        <v>2.0014343999999999</v>
      </c>
      <c r="AP94">
        <v>2.8131701939173115</v>
      </c>
      <c r="AQ94">
        <v>21.572980000000001</v>
      </c>
      <c r="AR94">
        <v>7.7584</v>
      </c>
      <c r="AS94">
        <v>6.498800000000001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677.51076000271007</v>
      </c>
      <c r="DN94">
        <v>22.252641227329622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254.80156235258542</v>
      </c>
      <c r="L95">
        <v>6.6721011716760055</v>
      </c>
      <c r="M95">
        <v>63.770966655439551</v>
      </c>
      <c r="N95">
        <v>25.726721311475412</v>
      </c>
      <c r="O95">
        <v>73.292514407416689</v>
      </c>
      <c r="P95">
        <v>20.452095808383234</v>
      </c>
      <c r="Q95">
        <v>8.781370481927711</v>
      </c>
      <c r="R95">
        <v>11.057339004739339</v>
      </c>
      <c r="S95">
        <v>11.590134636871507</v>
      </c>
      <c r="T95">
        <v>0</v>
      </c>
      <c r="U95">
        <v>62.105413984461713</v>
      </c>
      <c r="V95">
        <v>6.2576086956521735</v>
      </c>
      <c r="W95">
        <v>19.727151069211313</v>
      </c>
      <c r="X95">
        <v>21.595185696282289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0.58020000000000005</v>
      </c>
      <c r="AE95">
        <v>14.475187999999999</v>
      </c>
      <c r="AF95">
        <v>6.1515000000000013</v>
      </c>
      <c r="AG95">
        <v>13.770279360000002</v>
      </c>
      <c r="AH95">
        <v>9.56616</v>
      </c>
      <c r="AI95">
        <v>0</v>
      </c>
      <c r="AJ95">
        <v>0</v>
      </c>
      <c r="AK95">
        <v>11.538180000000002</v>
      </c>
      <c r="AL95">
        <v>9.9693499999999986</v>
      </c>
      <c r="AM95">
        <v>0</v>
      </c>
      <c r="AN95">
        <v>0</v>
      </c>
      <c r="AO95">
        <v>2.0014343999999999</v>
      </c>
      <c r="AP95">
        <v>2.8131701939173115</v>
      </c>
      <c r="AQ95">
        <v>21.572980000000001</v>
      </c>
      <c r="AR95">
        <v>5.8187999999999986</v>
      </c>
      <c r="AS95">
        <v>6.498800000000001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668.62540064296263</v>
      </c>
      <c r="DN95">
        <v>21.960806587077006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254.80156235258542</v>
      </c>
      <c r="L96">
        <v>6.6721011716760055</v>
      </c>
      <c r="M96">
        <v>63.770966655439551</v>
      </c>
      <c r="N96">
        <v>25.726721311475412</v>
      </c>
      <c r="O96">
        <v>73.292514407416689</v>
      </c>
      <c r="P96">
        <v>20.452095808383234</v>
      </c>
      <c r="Q96">
        <v>8.781370481927711</v>
      </c>
      <c r="R96">
        <v>11.057339004739339</v>
      </c>
      <c r="S96">
        <v>11.590134636871507</v>
      </c>
      <c r="T96">
        <v>0</v>
      </c>
      <c r="U96">
        <v>62.105413984461713</v>
      </c>
      <c r="V96">
        <v>6.2576086956521735</v>
      </c>
      <c r="W96">
        <v>19.727151069211313</v>
      </c>
      <c r="X96">
        <v>21.595185696282289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0.58020000000000005</v>
      </c>
      <c r="AE96">
        <v>14.475187999999999</v>
      </c>
      <c r="AF96">
        <v>6.1515000000000013</v>
      </c>
      <c r="AG96">
        <v>13.770279360000002</v>
      </c>
      <c r="AH96">
        <v>9.56616</v>
      </c>
      <c r="AI96">
        <v>0</v>
      </c>
      <c r="AJ96">
        <v>0</v>
      </c>
      <c r="AK96">
        <v>11.538180000000002</v>
      </c>
      <c r="AL96">
        <v>9.9693499999999986</v>
      </c>
      <c r="AM96">
        <v>0</v>
      </c>
      <c r="AN96">
        <v>0</v>
      </c>
      <c r="AO96">
        <v>2.0014343999999999</v>
      </c>
      <c r="AP96">
        <v>2.8131701939173115</v>
      </c>
      <c r="AQ96">
        <v>21.572980000000001</v>
      </c>
      <c r="AR96">
        <v>5.8187999999999986</v>
      </c>
      <c r="AS96">
        <v>6.498800000000001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668.62540064296263</v>
      </c>
      <c r="DN96">
        <v>21.960806587077006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254.80156235258542</v>
      </c>
      <c r="L97">
        <v>6.6721513669143651</v>
      </c>
      <c r="M97">
        <v>63.770966655439551</v>
      </c>
      <c r="N97">
        <v>25.726721311475412</v>
      </c>
      <c r="O97">
        <v>73.292514407416689</v>
      </c>
      <c r="P97">
        <v>20.452095808383234</v>
      </c>
      <c r="Q97">
        <v>8.781370481927711</v>
      </c>
      <c r="R97">
        <v>11.057339004739339</v>
      </c>
      <c r="S97">
        <v>11.590134636871507</v>
      </c>
      <c r="T97">
        <v>0</v>
      </c>
      <c r="U97">
        <v>62.105413984461713</v>
      </c>
      <c r="V97">
        <v>6.2576086956521735</v>
      </c>
      <c r="W97">
        <v>19.727151069211313</v>
      </c>
      <c r="X97">
        <v>21.595185696282289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0.58020000000000005</v>
      </c>
      <c r="AE97">
        <v>14.475187999999999</v>
      </c>
      <c r="AF97">
        <v>6.1515000000000013</v>
      </c>
      <c r="AG97">
        <v>13.770279360000002</v>
      </c>
      <c r="AH97">
        <v>9.56616</v>
      </c>
      <c r="AI97">
        <v>0</v>
      </c>
      <c r="AJ97">
        <v>0</v>
      </c>
      <c r="AK97">
        <v>11.538180000000002</v>
      </c>
      <c r="AL97">
        <v>9.9693499999999986</v>
      </c>
      <c r="AM97">
        <v>0</v>
      </c>
      <c r="AN97">
        <v>0</v>
      </c>
      <c r="AO97">
        <v>2.0014343999999999</v>
      </c>
      <c r="AP97">
        <v>2.8131701939173115</v>
      </c>
      <c r="AQ97">
        <v>21.572980000000001</v>
      </c>
      <c r="AR97">
        <v>5.8187999999999986</v>
      </c>
      <c r="AS97">
        <v>6.498800000000001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668.62544924189376</v>
      </c>
      <c r="DN97">
        <v>21.960808183384255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254.80156235258542</v>
      </c>
      <c r="L98">
        <v>6.6721541563786015</v>
      </c>
      <c r="M98">
        <v>63.770966655439551</v>
      </c>
      <c r="N98">
        <v>25.726721311475412</v>
      </c>
      <c r="O98">
        <v>73.292514407416689</v>
      </c>
      <c r="P98">
        <v>20.452095808383234</v>
      </c>
      <c r="Q98">
        <v>8.781370481927711</v>
      </c>
      <c r="R98">
        <v>11.057339004739339</v>
      </c>
      <c r="S98">
        <v>11.590134636871507</v>
      </c>
      <c r="T98">
        <v>0</v>
      </c>
      <c r="U98">
        <v>62.105413984461713</v>
      </c>
      <c r="V98">
        <v>6.2576086956521735</v>
      </c>
      <c r="W98">
        <v>19.727151069211313</v>
      </c>
      <c r="X98">
        <v>21.595185696282289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0.58020000000000005</v>
      </c>
      <c r="AE98">
        <v>14.475187999999999</v>
      </c>
      <c r="AF98">
        <v>6.1515000000000013</v>
      </c>
      <c r="AG98">
        <v>13.770279360000002</v>
      </c>
      <c r="AH98">
        <v>9.56616</v>
      </c>
      <c r="AI98">
        <v>0</v>
      </c>
      <c r="AJ98">
        <v>0</v>
      </c>
      <c r="AK98">
        <v>11.538180000000002</v>
      </c>
      <c r="AL98">
        <v>9.9693499999999986</v>
      </c>
      <c r="AM98">
        <v>0</v>
      </c>
      <c r="AN98">
        <v>0</v>
      </c>
      <c r="AO98">
        <v>2.0014343999999999</v>
      </c>
      <c r="AP98">
        <v>2.8131701939173115</v>
      </c>
      <c r="AQ98">
        <v>21.572980000000001</v>
      </c>
      <c r="AR98">
        <v>5.8187999999999986</v>
      </c>
      <c r="AS98">
        <v>6.498800000000001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668.62545194252857</v>
      </c>
      <c r="DN98">
        <v>21.960808272213765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6.1347129225516319</v>
      </c>
      <c r="L99">
        <f t="shared" si="2"/>
        <v>0.25200681323417851</v>
      </c>
      <c r="M99">
        <f t="shared" si="2"/>
        <v>1.5305031997305474</v>
      </c>
      <c r="N99">
        <f t="shared" si="2"/>
        <v>0.61744062000665434</v>
      </c>
      <c r="O99">
        <f t="shared" si="2"/>
        <v>1.7264033444971898</v>
      </c>
      <c r="P99">
        <f t="shared" si="2"/>
        <v>0.49085029940119829</v>
      </c>
      <c r="Q99">
        <f t="shared" si="2"/>
        <v>0.17368089858859551</v>
      </c>
      <c r="R99">
        <f t="shared" si="2"/>
        <v>0.26500670106310087</v>
      </c>
      <c r="S99">
        <f t="shared" si="2"/>
        <v>0.22485378054521266</v>
      </c>
      <c r="T99">
        <f t="shared" si="2"/>
        <v>0</v>
      </c>
      <c r="U99">
        <f t="shared" si="2"/>
        <v>1.4797909233141995</v>
      </c>
      <c r="V99">
        <f t="shared" si="2"/>
        <v>0.15026395809339099</v>
      </c>
      <c r="W99">
        <f t="shared" si="2"/>
        <v>0.47363730024072348</v>
      </c>
      <c r="X99">
        <f t="shared" si="2"/>
        <v>0.85880001216824187</v>
      </c>
      <c r="Y99">
        <f t="shared" si="2"/>
        <v>0</v>
      </c>
      <c r="Z99">
        <f t="shared" si="2"/>
        <v>3.842867259999997E-2</v>
      </c>
      <c r="AA99">
        <f t="shared" si="2"/>
        <v>9.7162277596755692E-2</v>
      </c>
      <c r="AB99">
        <f t="shared" si="2"/>
        <v>0.1146505899999999</v>
      </c>
      <c r="AC99">
        <f t="shared" si="2"/>
        <v>3.4035082812156427E-2</v>
      </c>
      <c r="AD99">
        <f t="shared" si="2"/>
        <v>8.8911008399999977E-2</v>
      </c>
      <c r="AE99">
        <f t="shared" si="2"/>
        <v>0.33820875549999979</v>
      </c>
      <c r="AF99">
        <f t="shared" si="2"/>
        <v>0.23529487500000013</v>
      </c>
      <c r="AG99">
        <f t="shared" si="2"/>
        <v>0.42721181207999892</v>
      </c>
      <c r="AH99">
        <f t="shared" si="2"/>
        <v>0.48246720000000004</v>
      </c>
      <c r="AI99">
        <f t="shared" si="2"/>
        <v>4.6021757399999988E-2</v>
      </c>
      <c r="AJ99">
        <f t="shared" si="2"/>
        <v>0</v>
      </c>
      <c r="AK99">
        <f t="shared" si="2"/>
        <v>0.27691632000000022</v>
      </c>
      <c r="AL99">
        <f t="shared" si="2"/>
        <v>0.44623677499999992</v>
      </c>
      <c r="AM99">
        <f t="shared" si="2"/>
        <v>6.4382292000000063E-2</v>
      </c>
      <c r="AN99">
        <f t="shared" si="2"/>
        <v>0</v>
      </c>
      <c r="AO99">
        <f t="shared" si="2"/>
        <v>4.751792639999991E-2</v>
      </c>
      <c r="AP99">
        <f t="shared" si="2"/>
        <v>7.6461965870672485E-2</v>
      </c>
      <c r="AQ99">
        <f t="shared" si="2"/>
        <v>0.46115520000000026</v>
      </c>
      <c r="AR99">
        <f t="shared" si="2"/>
        <v>0.2191748</v>
      </c>
      <c r="AS99">
        <f t="shared" si="2"/>
        <v>0.17968354827297053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17.528111448950042</v>
      </c>
      <c r="DN99">
        <f t="shared" ref="DN99" si="4">SUM(DN3:DN98)/4000</f>
        <v>0.52376018341737529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82.079773652857568</v>
      </c>
      <c r="L3">
        <v>35.798100654576672</v>
      </c>
      <c r="M3">
        <v>0</v>
      </c>
      <c r="N3">
        <v>14.880859005993301</v>
      </c>
      <c r="O3">
        <v>50.373110592583316</v>
      </c>
      <c r="P3">
        <v>51.295508982035933</v>
      </c>
      <c r="Q3">
        <v>5.080366088631985</v>
      </c>
      <c r="R3">
        <v>6.4001587167581251</v>
      </c>
      <c r="S3">
        <v>6.7019454402515724</v>
      </c>
      <c r="T3">
        <v>0</v>
      </c>
      <c r="U3">
        <v>249.61562834089398</v>
      </c>
      <c r="V3">
        <v>3.6244145089285711</v>
      </c>
      <c r="W3">
        <v>11.414264685232858</v>
      </c>
      <c r="X3">
        <v>24.981670390052081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0.33549999999999996</v>
      </c>
      <c r="AE3">
        <v>8.3717192000000011</v>
      </c>
      <c r="AF3">
        <v>0</v>
      </c>
      <c r="AG3">
        <v>0</v>
      </c>
      <c r="AH3">
        <v>5.7729600000000012</v>
      </c>
      <c r="AI3">
        <v>0</v>
      </c>
      <c r="AJ3">
        <v>0</v>
      </c>
      <c r="AK3">
        <v>6.6716100000000003</v>
      </c>
      <c r="AL3">
        <v>3.3936500000000005</v>
      </c>
      <c r="AM3">
        <v>0</v>
      </c>
      <c r="AN3">
        <v>0</v>
      </c>
      <c r="AO3">
        <v>1.1201400000000001</v>
      </c>
      <c r="AP3">
        <v>1.9520363495118349</v>
      </c>
      <c r="AQ3">
        <v>0</v>
      </c>
      <c r="AR3">
        <v>11.215999999999999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570.44571080415574</v>
      </c>
      <c r="DN3">
        <v>18.736096102546291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82.079773652857568</v>
      </c>
      <c r="L4">
        <v>35.798100654576672</v>
      </c>
      <c r="M4">
        <v>0</v>
      </c>
      <c r="N4">
        <v>14.882459016393444</v>
      </c>
      <c r="O4">
        <v>50.373110592583316</v>
      </c>
      <c r="P4">
        <v>51.295508982035933</v>
      </c>
      <c r="Q4">
        <v>5.080366088631985</v>
      </c>
      <c r="R4">
        <v>6.4001587167581251</v>
      </c>
      <c r="S4">
        <v>6.7019454402515724</v>
      </c>
      <c r="T4">
        <v>0</v>
      </c>
      <c r="U4">
        <v>257.88940983941603</v>
      </c>
      <c r="V4">
        <v>3.6244145089285711</v>
      </c>
      <c r="W4">
        <v>11.414264685232858</v>
      </c>
      <c r="X4">
        <v>24.981670390052081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0.33549999999999996</v>
      </c>
      <c r="AE4">
        <v>8.3717192000000011</v>
      </c>
      <c r="AF4">
        <v>0</v>
      </c>
      <c r="AG4">
        <v>0</v>
      </c>
      <c r="AH4">
        <v>5.7729600000000012</v>
      </c>
      <c r="AI4">
        <v>0</v>
      </c>
      <c r="AJ4">
        <v>0</v>
      </c>
      <c r="AK4">
        <v>6.6716100000000003</v>
      </c>
      <c r="AL4">
        <v>3.3936500000000005</v>
      </c>
      <c r="AM4">
        <v>0</v>
      </c>
      <c r="AN4">
        <v>0</v>
      </c>
      <c r="AO4">
        <v>1.1201400000000001</v>
      </c>
      <c r="AP4">
        <v>1.9520363495118349</v>
      </c>
      <c r="AQ4">
        <v>0</v>
      </c>
      <c r="AR4">
        <v>11.215999999999999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578.45793507195992</v>
      </c>
      <c r="DN4">
        <v>18.999253343664378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82.079773652857568</v>
      </c>
      <c r="L5">
        <v>36.644188877021286</v>
      </c>
      <c r="M5">
        <v>0</v>
      </c>
      <c r="N5">
        <v>14.882459016393444</v>
      </c>
      <c r="O5">
        <v>50.373110592583316</v>
      </c>
      <c r="P5">
        <v>51.295508982035933</v>
      </c>
      <c r="Q5">
        <v>5.080366088631985</v>
      </c>
      <c r="R5">
        <v>6.4001587167581251</v>
      </c>
      <c r="S5">
        <v>6.7019454402515724</v>
      </c>
      <c r="T5">
        <v>0</v>
      </c>
      <c r="U5">
        <v>262.62422160354822</v>
      </c>
      <c r="V5">
        <v>3.6244145089285711</v>
      </c>
      <c r="W5">
        <v>11.414264685232858</v>
      </c>
      <c r="X5">
        <v>24.981670390052081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0.33549999999999996</v>
      </c>
      <c r="AE5">
        <v>8.3717192000000011</v>
      </c>
      <c r="AF5">
        <v>0</v>
      </c>
      <c r="AG5">
        <v>0</v>
      </c>
      <c r="AH5">
        <v>5.7729600000000012</v>
      </c>
      <c r="AI5">
        <v>0</v>
      </c>
      <c r="AJ5">
        <v>0</v>
      </c>
      <c r="AK5">
        <v>6.6716100000000003</v>
      </c>
      <c r="AL5">
        <v>3.3936500000000005</v>
      </c>
      <c r="AM5">
        <v>0</v>
      </c>
      <c r="AN5">
        <v>0</v>
      </c>
      <c r="AO5">
        <v>1.1201400000000001</v>
      </c>
      <c r="AP5">
        <v>3.0907242200604048</v>
      </c>
      <c r="AQ5">
        <v>0</v>
      </c>
      <c r="AR5">
        <v>3.3648000000000007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577.36224169932223</v>
      </c>
      <c r="DN5">
        <v>18.963334573427481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82.079773652857568</v>
      </c>
      <c r="L6">
        <v>36.644188877021286</v>
      </c>
      <c r="M6">
        <v>0</v>
      </c>
      <c r="N6">
        <v>14.882459016393444</v>
      </c>
      <c r="O6">
        <v>50.373110592583316</v>
      </c>
      <c r="P6">
        <v>51.295508982035933</v>
      </c>
      <c r="Q6">
        <v>5.080366088631985</v>
      </c>
      <c r="R6">
        <v>6.4001587167581251</v>
      </c>
      <c r="S6">
        <v>6.7019454402515724</v>
      </c>
      <c r="T6">
        <v>0</v>
      </c>
      <c r="U6">
        <v>266.54623576086368</v>
      </c>
      <c r="V6">
        <v>3.6244145089285711</v>
      </c>
      <c r="W6">
        <v>11.414264685232858</v>
      </c>
      <c r="X6">
        <v>24.981670390052081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0.33549999999999996</v>
      </c>
      <c r="AE6">
        <v>8.3717192000000011</v>
      </c>
      <c r="AF6">
        <v>0</v>
      </c>
      <c r="AG6">
        <v>0</v>
      </c>
      <c r="AH6">
        <v>5.7729600000000012</v>
      </c>
      <c r="AI6">
        <v>0</v>
      </c>
      <c r="AJ6">
        <v>0</v>
      </c>
      <c r="AK6">
        <v>6.6716100000000003</v>
      </c>
      <c r="AL6">
        <v>6.1971000000000007</v>
      </c>
      <c r="AM6">
        <v>0</v>
      </c>
      <c r="AN6">
        <v>0</v>
      </c>
      <c r="AO6">
        <v>1.1201400000000001</v>
      </c>
      <c r="AP6">
        <v>3.0907242200604048</v>
      </c>
      <c r="AQ6">
        <v>0</v>
      </c>
      <c r="AR6">
        <v>3.3648000000000007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583.87383589326419</v>
      </c>
      <c r="DN6">
        <v>19.177204536800865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40.994296263359807</v>
      </c>
      <c r="L7">
        <v>19.996244131455402</v>
      </c>
      <c r="M7">
        <v>0</v>
      </c>
      <c r="N7">
        <v>14.882459016393444</v>
      </c>
      <c r="O7">
        <v>50.373110592583316</v>
      </c>
      <c r="P7">
        <v>51.295508982035933</v>
      </c>
      <c r="Q7">
        <v>1.9425363825363822</v>
      </c>
      <c r="R7">
        <v>2.9951638057871501</v>
      </c>
      <c r="S7">
        <v>3.0047656870532169</v>
      </c>
      <c r="T7">
        <v>0</v>
      </c>
      <c r="U7">
        <v>271.01306580803112</v>
      </c>
      <c r="V7">
        <v>0</v>
      </c>
      <c r="W7">
        <v>11.414264685232858</v>
      </c>
      <c r="X7">
        <v>24.981670390052081</v>
      </c>
      <c r="Y7">
        <v>0</v>
      </c>
      <c r="Z7">
        <v>0</v>
      </c>
      <c r="AA7">
        <v>0</v>
      </c>
      <c r="AB7">
        <v>0</v>
      </c>
      <c r="AC7">
        <v>0</v>
      </c>
      <c r="AD7">
        <v>0.33549999999999996</v>
      </c>
      <c r="AE7">
        <v>8.3717192000000011</v>
      </c>
      <c r="AF7">
        <v>0</v>
      </c>
      <c r="AG7">
        <v>0</v>
      </c>
      <c r="AH7">
        <v>5.7729600000000012</v>
      </c>
      <c r="AI7">
        <v>0</v>
      </c>
      <c r="AJ7">
        <v>0</v>
      </c>
      <c r="AK7">
        <v>6.6716100000000003</v>
      </c>
      <c r="AL7">
        <v>17.706000000000007</v>
      </c>
      <c r="AM7">
        <v>0</v>
      </c>
      <c r="AN7">
        <v>0</v>
      </c>
      <c r="AO7">
        <v>1.1201400000000001</v>
      </c>
      <c r="AP7">
        <v>3.0907242200604048</v>
      </c>
      <c r="AQ7">
        <v>0</v>
      </c>
      <c r="AR7">
        <v>3.3648000000000007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530.02050824513231</v>
      </c>
      <c r="DN7">
        <v>17.408421217843113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40.002015229686855</v>
      </c>
      <c r="L8">
        <v>19.996244131455402</v>
      </c>
      <c r="M8">
        <v>0</v>
      </c>
      <c r="N8">
        <v>14.882459016393444</v>
      </c>
      <c r="O8">
        <v>50.373110592583316</v>
      </c>
      <c r="P8">
        <v>51.295508982035933</v>
      </c>
      <c r="Q8">
        <v>1.9425363825363822</v>
      </c>
      <c r="R8">
        <v>2.9951638057871501</v>
      </c>
      <c r="S8">
        <v>2.9124959999999995</v>
      </c>
      <c r="T8">
        <v>0</v>
      </c>
      <c r="U8">
        <v>274.95262046533588</v>
      </c>
      <c r="V8">
        <v>0</v>
      </c>
      <c r="W8">
        <v>11.414264685232858</v>
      </c>
      <c r="X8">
        <v>24.981670390052081</v>
      </c>
      <c r="Y8">
        <v>0</v>
      </c>
      <c r="Z8">
        <v>0</v>
      </c>
      <c r="AA8">
        <v>0</v>
      </c>
      <c r="AB8">
        <v>0</v>
      </c>
      <c r="AC8">
        <v>0</v>
      </c>
      <c r="AD8">
        <v>0.33549999999999996</v>
      </c>
      <c r="AE8">
        <v>8.3717192000000011</v>
      </c>
      <c r="AF8">
        <v>0</v>
      </c>
      <c r="AG8">
        <v>0</v>
      </c>
      <c r="AH8">
        <v>5.7729600000000012</v>
      </c>
      <c r="AI8">
        <v>0</v>
      </c>
      <c r="AJ8">
        <v>0</v>
      </c>
      <c r="AK8">
        <v>6.6716100000000003</v>
      </c>
      <c r="AL8">
        <v>17.706000000000007</v>
      </c>
      <c r="AM8">
        <v>0</v>
      </c>
      <c r="AN8">
        <v>0</v>
      </c>
      <c r="AO8">
        <v>1.1201400000000001</v>
      </c>
      <c r="AP8">
        <v>3.0907242200604048</v>
      </c>
      <c r="AQ8">
        <v>0</v>
      </c>
      <c r="AR8">
        <v>3.3648000000000007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532.78472296084078</v>
      </c>
      <c r="DN8">
        <v>17.499210438713249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40.002015229686855</v>
      </c>
      <c r="L9">
        <v>19.996244131455402</v>
      </c>
      <c r="M9">
        <v>0</v>
      </c>
      <c r="N9">
        <v>14.882459016393444</v>
      </c>
      <c r="O9">
        <v>50.373110592583316</v>
      </c>
      <c r="P9">
        <v>51.295508982035933</v>
      </c>
      <c r="Q9">
        <v>1.9425363825363822</v>
      </c>
      <c r="R9">
        <v>2.9951638057871501</v>
      </c>
      <c r="S9">
        <v>2.9124959999999995</v>
      </c>
      <c r="T9">
        <v>0</v>
      </c>
      <c r="U9">
        <v>278.87873066777013</v>
      </c>
      <c r="V9">
        <v>0</v>
      </c>
      <c r="W9">
        <v>11.414264685232858</v>
      </c>
      <c r="X9">
        <v>24.981670390052081</v>
      </c>
      <c r="Y9">
        <v>0</v>
      </c>
      <c r="Z9">
        <v>0</v>
      </c>
      <c r="AA9">
        <v>0</v>
      </c>
      <c r="AB9">
        <v>0</v>
      </c>
      <c r="AC9">
        <v>0</v>
      </c>
      <c r="AD9">
        <v>0.33549999999999996</v>
      </c>
      <c r="AE9">
        <v>8.3717192000000011</v>
      </c>
      <c r="AF9">
        <v>0</v>
      </c>
      <c r="AG9">
        <v>0</v>
      </c>
      <c r="AH9">
        <v>5.7729600000000012</v>
      </c>
      <c r="AI9">
        <v>0</v>
      </c>
      <c r="AJ9">
        <v>0</v>
      </c>
      <c r="AK9">
        <v>6.6716100000000003</v>
      </c>
      <c r="AL9">
        <v>17.706000000000007</v>
      </c>
      <c r="AM9">
        <v>0</v>
      </c>
      <c r="AN9">
        <v>0</v>
      </c>
      <c r="AO9">
        <v>1.1201400000000001</v>
      </c>
      <c r="AP9">
        <v>1.6917648362435904</v>
      </c>
      <c r="AQ9">
        <v>0</v>
      </c>
      <c r="AR9">
        <v>3.3648000000000007</v>
      </c>
      <c r="AS9">
        <v>3.0752999999999995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530.36436384048454</v>
      </c>
      <c r="DN9">
        <v>17.41963007929256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40.002015229686855</v>
      </c>
      <c r="L10">
        <v>19.996244131455402</v>
      </c>
      <c r="M10">
        <v>0</v>
      </c>
      <c r="N10">
        <v>14.882459016393444</v>
      </c>
      <c r="O10">
        <v>50.373110592583316</v>
      </c>
      <c r="P10">
        <v>51.295508982035933</v>
      </c>
      <c r="Q10">
        <v>1.9425363825363822</v>
      </c>
      <c r="R10">
        <v>2.9012350246305418</v>
      </c>
      <c r="S10">
        <v>2.9124959999999995</v>
      </c>
      <c r="T10">
        <v>0</v>
      </c>
      <c r="U10">
        <v>282.80386106293992</v>
      </c>
      <c r="V10">
        <v>0</v>
      </c>
      <c r="W10">
        <v>11.414264685232858</v>
      </c>
      <c r="X10">
        <v>24.981670390052081</v>
      </c>
      <c r="Y10">
        <v>0</v>
      </c>
      <c r="Z10">
        <v>0.27939999999999998</v>
      </c>
      <c r="AA10">
        <v>0</v>
      </c>
      <c r="AB10">
        <v>0</v>
      </c>
      <c r="AC10">
        <v>0</v>
      </c>
      <c r="AD10">
        <v>0.33549999999999996</v>
      </c>
      <c r="AE10">
        <v>8.3717192000000011</v>
      </c>
      <c r="AF10">
        <v>0</v>
      </c>
      <c r="AG10">
        <v>0</v>
      </c>
      <c r="AH10">
        <v>5.7729600000000012</v>
      </c>
      <c r="AI10">
        <v>0</v>
      </c>
      <c r="AJ10">
        <v>0</v>
      </c>
      <c r="AK10">
        <v>6.6716100000000003</v>
      </c>
      <c r="AL10">
        <v>17.706000000000007</v>
      </c>
      <c r="AM10">
        <v>0</v>
      </c>
      <c r="AN10">
        <v>0</v>
      </c>
      <c r="AO10">
        <v>1.1201400000000001</v>
      </c>
      <c r="AP10">
        <v>1.6917648362435904</v>
      </c>
      <c r="AQ10">
        <v>0</v>
      </c>
      <c r="AR10">
        <v>3.3648000000000007</v>
      </c>
      <c r="AS10">
        <v>2.7335999999999996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534.01341429028184</v>
      </c>
      <c r="DN10">
        <v>17.539481243508419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40.002015229686855</v>
      </c>
      <c r="L11">
        <v>19.996244131455402</v>
      </c>
      <c r="M11">
        <v>0</v>
      </c>
      <c r="N11">
        <v>14.882459016393444</v>
      </c>
      <c r="O11">
        <v>50.373110592583316</v>
      </c>
      <c r="P11">
        <v>51.295508982035933</v>
      </c>
      <c r="Q11">
        <v>1.9425363825363822</v>
      </c>
      <c r="R11">
        <v>2.9012350246305418</v>
      </c>
      <c r="S11">
        <v>2.9124959999999995</v>
      </c>
      <c r="T11">
        <v>0</v>
      </c>
      <c r="U11">
        <v>286.73308745849681</v>
      </c>
      <c r="V11">
        <v>0</v>
      </c>
      <c r="W11">
        <v>4.9988468655899263</v>
      </c>
      <c r="X11">
        <v>24.981670390052081</v>
      </c>
      <c r="Y11">
        <v>0</v>
      </c>
      <c r="Z11">
        <v>1.6562832000000003</v>
      </c>
      <c r="AA11">
        <v>0</v>
      </c>
      <c r="AB11">
        <v>0</v>
      </c>
      <c r="AC11">
        <v>0</v>
      </c>
      <c r="AD11">
        <v>0.33549999999999996</v>
      </c>
      <c r="AE11">
        <v>8.3717192000000011</v>
      </c>
      <c r="AF11">
        <v>0</v>
      </c>
      <c r="AG11">
        <v>0</v>
      </c>
      <c r="AH11">
        <v>5.7729600000000012</v>
      </c>
      <c r="AI11">
        <v>0</v>
      </c>
      <c r="AJ11">
        <v>0</v>
      </c>
      <c r="AK11">
        <v>6.6716100000000003</v>
      </c>
      <c r="AL11">
        <v>3.3936500000000005</v>
      </c>
      <c r="AM11">
        <v>0</v>
      </c>
      <c r="AN11">
        <v>0</v>
      </c>
      <c r="AO11">
        <v>1.1201400000000001</v>
      </c>
      <c r="AP11">
        <v>1.6917648362435904</v>
      </c>
      <c r="AQ11">
        <v>0</v>
      </c>
      <c r="AR11">
        <v>3.3648000000000007</v>
      </c>
      <c r="AS11">
        <v>2.7335999999999996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519.08216488958703</v>
      </c>
      <c r="DN11">
        <v>17.049072420117348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40.002015229686855</v>
      </c>
      <c r="L12">
        <v>19.996244131455402</v>
      </c>
      <c r="M12">
        <v>0</v>
      </c>
      <c r="N12">
        <v>14.882459016393444</v>
      </c>
      <c r="O12">
        <v>50.373110592583316</v>
      </c>
      <c r="P12">
        <v>51.295508982035933</v>
      </c>
      <c r="Q12">
        <v>1.9425363825363822</v>
      </c>
      <c r="R12">
        <v>2.9012350246305418</v>
      </c>
      <c r="S12">
        <v>2.9124959999999995</v>
      </c>
      <c r="T12">
        <v>0</v>
      </c>
      <c r="U12">
        <v>290.65510161038185</v>
      </c>
      <c r="V12">
        <v>0</v>
      </c>
      <c r="W12">
        <v>4.9988468655899263</v>
      </c>
      <c r="X12">
        <v>24.981670390052081</v>
      </c>
      <c r="Y12">
        <v>0</v>
      </c>
      <c r="Z12">
        <v>1.6562832000000003</v>
      </c>
      <c r="AA12">
        <v>0</v>
      </c>
      <c r="AB12">
        <v>0</v>
      </c>
      <c r="AC12">
        <v>0</v>
      </c>
      <c r="AD12">
        <v>0.33549999999999996</v>
      </c>
      <c r="AE12">
        <v>8.3717192000000011</v>
      </c>
      <c r="AF12">
        <v>0</v>
      </c>
      <c r="AG12">
        <v>0</v>
      </c>
      <c r="AH12">
        <v>5.7729600000000012</v>
      </c>
      <c r="AI12">
        <v>0</v>
      </c>
      <c r="AJ12">
        <v>0</v>
      </c>
      <c r="AK12">
        <v>6.6716100000000003</v>
      </c>
      <c r="AL12">
        <v>3.3936500000000005</v>
      </c>
      <c r="AM12">
        <v>0</v>
      </c>
      <c r="AN12">
        <v>0</v>
      </c>
      <c r="AO12">
        <v>1.1201400000000001</v>
      </c>
      <c r="AP12">
        <v>1.6917648362435904</v>
      </c>
      <c r="AQ12">
        <v>0</v>
      </c>
      <c r="AR12">
        <v>3.3648000000000007</v>
      </c>
      <c r="AS12">
        <v>2.7335999999999996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522.87945899144211</v>
      </c>
      <c r="DN12">
        <v>17.173792470147262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40.002015229686855</v>
      </c>
      <c r="L13">
        <v>19.996244131455402</v>
      </c>
      <c r="M13">
        <v>0</v>
      </c>
      <c r="N13">
        <v>14.882459016393444</v>
      </c>
      <c r="O13">
        <v>50.373110592583316</v>
      </c>
      <c r="P13">
        <v>51.295508982035933</v>
      </c>
      <c r="Q13">
        <v>1.9425363825363822</v>
      </c>
      <c r="R13">
        <v>2.9012350246305418</v>
      </c>
      <c r="S13">
        <v>2.9124959999999995</v>
      </c>
      <c r="T13">
        <v>0</v>
      </c>
      <c r="U13">
        <v>292.42116759156488</v>
      </c>
      <c r="V13">
        <v>0</v>
      </c>
      <c r="W13">
        <v>4.9988468655899263</v>
      </c>
      <c r="X13">
        <v>24.981670390052081</v>
      </c>
      <c r="Y13">
        <v>0</v>
      </c>
      <c r="Z13">
        <v>1.6562832000000003</v>
      </c>
      <c r="AA13">
        <v>0</v>
      </c>
      <c r="AB13">
        <v>0</v>
      </c>
      <c r="AC13">
        <v>0</v>
      </c>
      <c r="AD13">
        <v>0.33549999999999996</v>
      </c>
      <c r="AE13">
        <v>8.3717192000000011</v>
      </c>
      <c r="AF13">
        <v>0</v>
      </c>
      <c r="AG13">
        <v>0</v>
      </c>
      <c r="AH13">
        <v>5.7729600000000012</v>
      </c>
      <c r="AI13">
        <v>0</v>
      </c>
      <c r="AJ13">
        <v>0</v>
      </c>
      <c r="AK13">
        <v>6.6716100000000003</v>
      </c>
      <c r="AL13">
        <v>3.3936500000000005</v>
      </c>
      <c r="AM13">
        <v>0</v>
      </c>
      <c r="AN13">
        <v>0</v>
      </c>
      <c r="AO13">
        <v>1.1201400000000001</v>
      </c>
      <c r="AP13">
        <v>1.6917648362435904</v>
      </c>
      <c r="AQ13">
        <v>0</v>
      </c>
      <c r="AR13">
        <v>11.215999999999999</v>
      </c>
      <c r="AS13">
        <v>2.7335999999999996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532.19089581282947</v>
      </c>
      <c r="DN13">
        <v>17.479621629943061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40.002015229686855</v>
      </c>
      <c r="L14">
        <v>19.996244131455402</v>
      </c>
      <c r="M14">
        <v>0</v>
      </c>
      <c r="N14">
        <v>14.882459016393444</v>
      </c>
      <c r="O14">
        <v>50.373110592583316</v>
      </c>
      <c r="P14">
        <v>51.295508982035933</v>
      </c>
      <c r="Q14">
        <v>1.9425363825363822</v>
      </c>
      <c r="R14">
        <v>2.9012350246305418</v>
      </c>
      <c r="S14">
        <v>2.9124959999999995</v>
      </c>
      <c r="T14">
        <v>0</v>
      </c>
      <c r="U14">
        <v>292.42116759156488</v>
      </c>
      <c r="V14">
        <v>0</v>
      </c>
      <c r="W14">
        <v>4.9988468655899263</v>
      </c>
      <c r="X14">
        <v>24.981670390052081</v>
      </c>
      <c r="Y14">
        <v>0</v>
      </c>
      <c r="Z14">
        <v>1.6562832000000003</v>
      </c>
      <c r="AA14">
        <v>0</v>
      </c>
      <c r="AB14">
        <v>0</v>
      </c>
      <c r="AC14">
        <v>0</v>
      </c>
      <c r="AD14">
        <v>0.33549999999999996</v>
      </c>
      <c r="AE14">
        <v>8.3717192000000011</v>
      </c>
      <c r="AF14">
        <v>0</v>
      </c>
      <c r="AG14">
        <v>0</v>
      </c>
      <c r="AH14">
        <v>5.7729600000000012</v>
      </c>
      <c r="AI14">
        <v>0</v>
      </c>
      <c r="AJ14">
        <v>0</v>
      </c>
      <c r="AK14">
        <v>6.6716100000000003</v>
      </c>
      <c r="AL14">
        <v>3.3936500000000005</v>
      </c>
      <c r="AM14">
        <v>0</v>
      </c>
      <c r="AN14">
        <v>0</v>
      </c>
      <c r="AO14">
        <v>1.1201400000000001</v>
      </c>
      <c r="AP14">
        <v>1.6917648362435904</v>
      </c>
      <c r="AQ14">
        <v>0</v>
      </c>
      <c r="AR14">
        <v>11.215999999999999</v>
      </c>
      <c r="AS14">
        <v>2.7335999999999996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532.19089581282947</v>
      </c>
      <c r="DN14">
        <v>17.479621629943061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40.002015229686855</v>
      </c>
      <c r="L15">
        <v>19.996244131455402</v>
      </c>
      <c r="M15">
        <v>0</v>
      </c>
      <c r="N15">
        <v>14.882459016393444</v>
      </c>
      <c r="O15">
        <v>50.373110592583316</v>
      </c>
      <c r="P15">
        <v>51.295508982035933</v>
      </c>
      <c r="Q15">
        <v>1.9425363825363822</v>
      </c>
      <c r="R15">
        <v>2.9012350246305418</v>
      </c>
      <c r="S15">
        <v>2.9124959999999995</v>
      </c>
      <c r="T15">
        <v>0</v>
      </c>
      <c r="U15">
        <v>292.42116759156488</v>
      </c>
      <c r="V15">
        <v>0</v>
      </c>
      <c r="W15">
        <v>4.9988468655899263</v>
      </c>
      <c r="X15">
        <v>24.981670390052081</v>
      </c>
      <c r="Y15">
        <v>0</v>
      </c>
      <c r="Z15">
        <v>1.6562832000000003</v>
      </c>
      <c r="AA15">
        <v>0</v>
      </c>
      <c r="AB15">
        <v>0</v>
      </c>
      <c r="AC15">
        <v>0</v>
      </c>
      <c r="AD15">
        <v>0.33549999999999996</v>
      </c>
      <c r="AE15">
        <v>8.3717192000000011</v>
      </c>
      <c r="AF15">
        <v>0</v>
      </c>
      <c r="AG15">
        <v>0</v>
      </c>
      <c r="AH15">
        <v>5.7729600000000012</v>
      </c>
      <c r="AI15">
        <v>0</v>
      </c>
      <c r="AJ15">
        <v>0</v>
      </c>
      <c r="AK15">
        <v>6.6716100000000003</v>
      </c>
      <c r="AL15">
        <v>6.1971000000000007</v>
      </c>
      <c r="AM15">
        <v>0</v>
      </c>
      <c r="AN15">
        <v>0</v>
      </c>
      <c r="AO15">
        <v>1.1201400000000001</v>
      </c>
      <c r="AP15">
        <v>1.6917648362435904</v>
      </c>
      <c r="AQ15">
        <v>0</v>
      </c>
      <c r="AR15">
        <v>3.9256000000000006</v>
      </c>
      <c r="AS15">
        <v>2.7335999999999996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527.84663056886541</v>
      </c>
      <c r="DN15">
        <v>17.336936873907117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40.002015229686855</v>
      </c>
      <c r="L16">
        <v>19.996244131455402</v>
      </c>
      <c r="M16">
        <v>0</v>
      </c>
      <c r="N16">
        <v>14.882459016393444</v>
      </c>
      <c r="O16">
        <v>50.373110592583316</v>
      </c>
      <c r="P16">
        <v>51.295508982035933</v>
      </c>
      <c r="Q16">
        <v>1.9425363825363822</v>
      </c>
      <c r="R16">
        <v>2.9012350246305418</v>
      </c>
      <c r="S16">
        <v>2.9124959999999995</v>
      </c>
      <c r="T16">
        <v>0</v>
      </c>
      <c r="U16">
        <v>292.42116759156488</v>
      </c>
      <c r="V16">
        <v>0</v>
      </c>
      <c r="W16">
        <v>4.9988468655899263</v>
      </c>
      <c r="X16">
        <v>24.981670390052081</v>
      </c>
      <c r="Y16">
        <v>0</v>
      </c>
      <c r="Z16">
        <v>1.6562832000000003</v>
      </c>
      <c r="AA16">
        <v>0</v>
      </c>
      <c r="AB16">
        <v>0</v>
      </c>
      <c r="AC16">
        <v>0</v>
      </c>
      <c r="AD16">
        <v>0.33549999999999996</v>
      </c>
      <c r="AE16">
        <v>8.3717192000000011</v>
      </c>
      <c r="AF16">
        <v>0</v>
      </c>
      <c r="AG16">
        <v>0</v>
      </c>
      <c r="AH16">
        <v>5.7729600000000012</v>
      </c>
      <c r="AI16">
        <v>0</v>
      </c>
      <c r="AJ16">
        <v>0</v>
      </c>
      <c r="AK16">
        <v>6.6716100000000003</v>
      </c>
      <c r="AL16">
        <v>6.1971000000000007</v>
      </c>
      <c r="AM16">
        <v>0</v>
      </c>
      <c r="AN16">
        <v>0</v>
      </c>
      <c r="AO16">
        <v>1.1201400000000001</v>
      </c>
      <c r="AP16">
        <v>1.6917648362435904</v>
      </c>
      <c r="AQ16">
        <v>0</v>
      </c>
      <c r="AR16">
        <v>3.9256000000000006</v>
      </c>
      <c r="AS16">
        <v>2.7335999999999996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527.84663056886541</v>
      </c>
      <c r="DN16">
        <v>17.336936873907117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40.002015229686855</v>
      </c>
      <c r="L17">
        <v>19.996244131455402</v>
      </c>
      <c r="M17">
        <v>0</v>
      </c>
      <c r="N17">
        <v>14.882459016393444</v>
      </c>
      <c r="O17">
        <v>50.373110592583316</v>
      </c>
      <c r="P17">
        <v>51.295508982035933</v>
      </c>
      <c r="Q17">
        <v>1.9425363825363822</v>
      </c>
      <c r="R17">
        <v>2.9012350246305418</v>
      </c>
      <c r="S17">
        <v>2.9124959999999995</v>
      </c>
      <c r="T17">
        <v>0</v>
      </c>
      <c r="U17">
        <v>292.42116759156488</v>
      </c>
      <c r="V17">
        <v>0</v>
      </c>
      <c r="W17">
        <v>4.9988468655899263</v>
      </c>
      <c r="X17">
        <v>24.981670390052081</v>
      </c>
      <c r="Y17">
        <v>0</v>
      </c>
      <c r="Z17">
        <v>1.6562832000000003</v>
      </c>
      <c r="AA17">
        <v>0</v>
      </c>
      <c r="AB17">
        <v>0</v>
      </c>
      <c r="AC17">
        <v>0</v>
      </c>
      <c r="AD17">
        <v>0.33549999999999996</v>
      </c>
      <c r="AE17">
        <v>8.3717192000000011</v>
      </c>
      <c r="AF17">
        <v>0</v>
      </c>
      <c r="AG17">
        <v>0</v>
      </c>
      <c r="AH17">
        <v>5.7729600000000012</v>
      </c>
      <c r="AI17">
        <v>0</v>
      </c>
      <c r="AJ17">
        <v>0</v>
      </c>
      <c r="AK17">
        <v>6.6716100000000003</v>
      </c>
      <c r="AL17">
        <v>6.1971000000000007</v>
      </c>
      <c r="AM17">
        <v>0</v>
      </c>
      <c r="AN17">
        <v>0</v>
      </c>
      <c r="AO17">
        <v>1.1201400000000001</v>
      </c>
      <c r="AP17">
        <v>1.6917648362435904</v>
      </c>
      <c r="AQ17">
        <v>0</v>
      </c>
      <c r="AR17">
        <v>3.9256000000000006</v>
      </c>
      <c r="AS17">
        <v>2.7335999999999996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527.84663056886541</v>
      </c>
      <c r="DN17">
        <v>17.336936873907117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40.002015229686855</v>
      </c>
      <c r="L18">
        <v>19.996244131455402</v>
      </c>
      <c r="M18">
        <v>0</v>
      </c>
      <c r="N18">
        <v>14.882459016393444</v>
      </c>
      <c r="O18">
        <v>50.373110592583316</v>
      </c>
      <c r="P18">
        <v>51.295508982035933</v>
      </c>
      <c r="Q18">
        <v>1.9425363825363822</v>
      </c>
      <c r="R18">
        <v>2.9012350246305418</v>
      </c>
      <c r="S18">
        <v>2.9124959999999995</v>
      </c>
      <c r="T18">
        <v>0</v>
      </c>
      <c r="U18">
        <v>292.42116759156488</v>
      </c>
      <c r="V18">
        <v>0</v>
      </c>
      <c r="W18">
        <v>4.9988468655899263</v>
      </c>
      <c r="X18">
        <v>24.981670390052081</v>
      </c>
      <c r="Y18">
        <v>0</v>
      </c>
      <c r="Z18">
        <v>1.6562832000000003</v>
      </c>
      <c r="AA18">
        <v>0</v>
      </c>
      <c r="AB18">
        <v>0</v>
      </c>
      <c r="AC18">
        <v>0</v>
      </c>
      <c r="AD18">
        <v>0.33549999999999996</v>
      </c>
      <c r="AE18">
        <v>8.3717192000000011</v>
      </c>
      <c r="AF18">
        <v>0</v>
      </c>
      <c r="AG18">
        <v>0</v>
      </c>
      <c r="AH18">
        <v>5.7729600000000012</v>
      </c>
      <c r="AI18">
        <v>0</v>
      </c>
      <c r="AJ18">
        <v>0</v>
      </c>
      <c r="AK18">
        <v>6.6716100000000003</v>
      </c>
      <c r="AL18">
        <v>6.1971000000000007</v>
      </c>
      <c r="AM18">
        <v>0</v>
      </c>
      <c r="AN18">
        <v>0</v>
      </c>
      <c r="AO18">
        <v>1.1201400000000001</v>
      </c>
      <c r="AP18">
        <v>1.6917648362435904</v>
      </c>
      <c r="AQ18">
        <v>0</v>
      </c>
      <c r="AR18">
        <v>3.9256000000000006</v>
      </c>
      <c r="AS18">
        <v>2.7335999999999996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527.84663056886541</v>
      </c>
      <c r="DN18">
        <v>17.336936873907117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40.002015229686855</v>
      </c>
      <c r="L19">
        <v>19.996244131455402</v>
      </c>
      <c r="M19">
        <v>0</v>
      </c>
      <c r="N19">
        <v>14.882459016393444</v>
      </c>
      <c r="O19">
        <v>50.373110592583316</v>
      </c>
      <c r="P19">
        <v>51.295508982035933</v>
      </c>
      <c r="Q19">
        <v>1.9425363825363822</v>
      </c>
      <c r="R19">
        <v>2.9012350246305418</v>
      </c>
      <c r="S19">
        <v>2.9124959999999995</v>
      </c>
      <c r="T19">
        <v>0</v>
      </c>
      <c r="U19">
        <v>292.42116759156488</v>
      </c>
      <c r="V19">
        <v>0</v>
      </c>
      <c r="W19">
        <v>4.9988468655899263</v>
      </c>
      <c r="X19">
        <v>24.981670390052081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0.33549999999999996</v>
      </c>
      <c r="AE19">
        <v>8.3717192000000011</v>
      </c>
      <c r="AF19">
        <v>0</v>
      </c>
      <c r="AG19">
        <v>0</v>
      </c>
      <c r="AH19">
        <v>5.7729600000000012</v>
      </c>
      <c r="AI19">
        <v>0</v>
      </c>
      <c r="AJ19">
        <v>0</v>
      </c>
      <c r="AK19">
        <v>6.6716100000000003</v>
      </c>
      <c r="AL19">
        <v>6.1971000000000007</v>
      </c>
      <c r="AM19">
        <v>0</v>
      </c>
      <c r="AN19">
        <v>0</v>
      </c>
      <c r="AO19">
        <v>1.1201400000000001</v>
      </c>
      <c r="AP19">
        <v>1.6917648362435904</v>
      </c>
      <c r="AQ19">
        <v>0</v>
      </c>
      <c r="AR19">
        <v>3.9256000000000006</v>
      </c>
      <c r="AS19">
        <v>2.7335999999999996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526.24301706286531</v>
      </c>
      <c r="DN19">
        <v>17.284267179907115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40.002015229686855</v>
      </c>
      <c r="L20">
        <v>19.996244131455402</v>
      </c>
      <c r="M20">
        <v>0</v>
      </c>
      <c r="N20">
        <v>14.882459016393444</v>
      </c>
      <c r="O20">
        <v>50.373110592583316</v>
      </c>
      <c r="P20">
        <v>51.295508982035933</v>
      </c>
      <c r="Q20">
        <v>1.9425363825363822</v>
      </c>
      <c r="R20">
        <v>2.9012350246305418</v>
      </c>
      <c r="S20">
        <v>2.9124959999999995</v>
      </c>
      <c r="T20">
        <v>0</v>
      </c>
      <c r="U20">
        <v>292.42116759156488</v>
      </c>
      <c r="V20">
        <v>0</v>
      </c>
      <c r="W20">
        <v>4.9988468655899263</v>
      </c>
      <c r="X20">
        <v>24.981670390052081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0.33549999999999996</v>
      </c>
      <c r="AE20">
        <v>8.3717192000000011</v>
      </c>
      <c r="AF20">
        <v>0</v>
      </c>
      <c r="AG20">
        <v>0</v>
      </c>
      <c r="AH20">
        <v>5.7729600000000012</v>
      </c>
      <c r="AI20">
        <v>0</v>
      </c>
      <c r="AJ20">
        <v>0</v>
      </c>
      <c r="AK20">
        <v>6.6716100000000003</v>
      </c>
      <c r="AL20">
        <v>6.1971000000000007</v>
      </c>
      <c r="AM20">
        <v>0</v>
      </c>
      <c r="AN20">
        <v>0</v>
      </c>
      <c r="AO20">
        <v>1.1201400000000001</v>
      </c>
      <c r="AP20">
        <v>1.6917648362435904</v>
      </c>
      <c r="AQ20">
        <v>0</v>
      </c>
      <c r="AR20">
        <v>3.9256000000000006</v>
      </c>
      <c r="AS20">
        <v>2.7335999999999996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526.24301706286531</v>
      </c>
      <c r="DN20">
        <v>17.284267179907115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40.002015229686855</v>
      </c>
      <c r="L21">
        <v>19.996244131455402</v>
      </c>
      <c r="M21">
        <v>0</v>
      </c>
      <c r="N21">
        <v>14.882459016393444</v>
      </c>
      <c r="O21">
        <v>50.373110592583316</v>
      </c>
      <c r="P21">
        <v>51.295508982035933</v>
      </c>
      <c r="Q21">
        <v>1.9425363825363822</v>
      </c>
      <c r="R21">
        <v>2.9012350246305418</v>
      </c>
      <c r="S21">
        <v>2.9124959999999995</v>
      </c>
      <c r="T21">
        <v>0</v>
      </c>
      <c r="U21">
        <v>292.42116759156488</v>
      </c>
      <c r="V21">
        <v>0</v>
      </c>
      <c r="W21">
        <v>4.9988468655899263</v>
      </c>
      <c r="X21">
        <v>24.981670390052081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0.33549999999999996</v>
      </c>
      <c r="AE21">
        <v>8.3717192000000011</v>
      </c>
      <c r="AF21">
        <v>0</v>
      </c>
      <c r="AG21">
        <v>0</v>
      </c>
      <c r="AH21">
        <v>5.7729600000000012</v>
      </c>
      <c r="AI21">
        <v>0</v>
      </c>
      <c r="AJ21">
        <v>0</v>
      </c>
      <c r="AK21">
        <v>6.6716100000000003</v>
      </c>
      <c r="AL21">
        <v>6.1971000000000007</v>
      </c>
      <c r="AM21">
        <v>0</v>
      </c>
      <c r="AN21">
        <v>0</v>
      </c>
      <c r="AO21">
        <v>1.1201400000000001</v>
      </c>
      <c r="AP21">
        <v>1.6917648362435904</v>
      </c>
      <c r="AQ21">
        <v>0</v>
      </c>
      <c r="AR21">
        <v>2.8039999999999998</v>
      </c>
      <c r="AS21">
        <v>2.7335999999999996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525.15708399366235</v>
      </c>
      <c r="DN21">
        <v>17.248600249110012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40.002015229686855</v>
      </c>
      <c r="L22">
        <v>19.996244131455402</v>
      </c>
      <c r="M22">
        <v>0</v>
      </c>
      <c r="N22">
        <v>14.882459016393444</v>
      </c>
      <c r="O22">
        <v>50.373110592583316</v>
      </c>
      <c r="P22">
        <v>51.295508982035933</v>
      </c>
      <c r="Q22">
        <v>1.9425363825363822</v>
      </c>
      <c r="R22">
        <v>2.9012350246305418</v>
      </c>
      <c r="S22">
        <v>2.9124959999999995</v>
      </c>
      <c r="T22">
        <v>0</v>
      </c>
      <c r="U22">
        <v>292.42116759156488</v>
      </c>
      <c r="V22">
        <v>3.6244145089285711</v>
      </c>
      <c r="W22">
        <v>11.414264685232858</v>
      </c>
      <c r="X22">
        <v>24.981670390052081</v>
      </c>
      <c r="Y22">
        <v>0</v>
      </c>
      <c r="Z22">
        <v>0</v>
      </c>
      <c r="AA22">
        <v>0</v>
      </c>
      <c r="AB22">
        <v>3.3182800000000001</v>
      </c>
      <c r="AC22">
        <v>0</v>
      </c>
      <c r="AD22">
        <v>0.33549999999999996</v>
      </c>
      <c r="AE22">
        <v>8.3717192000000011</v>
      </c>
      <c r="AF22">
        <v>0</v>
      </c>
      <c r="AG22">
        <v>0</v>
      </c>
      <c r="AH22">
        <v>5.7729600000000012</v>
      </c>
      <c r="AI22">
        <v>0</v>
      </c>
      <c r="AJ22">
        <v>0</v>
      </c>
      <c r="AK22">
        <v>6.6716100000000003</v>
      </c>
      <c r="AL22">
        <v>6.1971000000000007</v>
      </c>
      <c r="AM22">
        <v>0</v>
      </c>
      <c r="AN22">
        <v>0</v>
      </c>
      <c r="AO22">
        <v>1.1201400000000001</v>
      </c>
      <c r="AP22">
        <v>1.6917648362435904</v>
      </c>
      <c r="AQ22">
        <v>0</v>
      </c>
      <c r="AR22">
        <v>2.8039999999999998</v>
      </c>
      <c r="AS22">
        <v>2.7335999999999996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538.09040839245779</v>
      </c>
      <c r="DN22">
        <v>17.673388178886093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40.002015229686855</v>
      </c>
      <c r="L23">
        <v>19.996244131455402</v>
      </c>
      <c r="M23">
        <v>0</v>
      </c>
      <c r="N23">
        <v>14.882459016393444</v>
      </c>
      <c r="O23">
        <v>50.373110592583316</v>
      </c>
      <c r="P23">
        <v>51.295508982035933</v>
      </c>
      <c r="Q23">
        <v>1.9425363825363822</v>
      </c>
      <c r="R23">
        <v>2.9012350246305418</v>
      </c>
      <c r="S23">
        <v>2.9124959999999995</v>
      </c>
      <c r="T23">
        <v>0</v>
      </c>
      <c r="U23">
        <v>292.42116759156488</v>
      </c>
      <c r="V23">
        <v>3.6244145089285711</v>
      </c>
      <c r="W23">
        <v>11.414264685232858</v>
      </c>
      <c r="X23">
        <v>24.981670390052081</v>
      </c>
      <c r="Y23">
        <v>0</v>
      </c>
      <c r="Z23">
        <v>0</v>
      </c>
      <c r="AA23">
        <v>0</v>
      </c>
      <c r="AB23">
        <v>3.345368000000001</v>
      </c>
      <c r="AC23">
        <v>0</v>
      </c>
      <c r="AD23">
        <v>0.33549999999999996</v>
      </c>
      <c r="AE23">
        <v>8.3717192000000011</v>
      </c>
      <c r="AF23">
        <v>0</v>
      </c>
      <c r="AG23">
        <v>0</v>
      </c>
      <c r="AH23">
        <v>5.7729600000000012</v>
      </c>
      <c r="AI23">
        <v>0</v>
      </c>
      <c r="AJ23">
        <v>0</v>
      </c>
      <c r="AK23">
        <v>6.6716100000000003</v>
      </c>
      <c r="AL23">
        <v>6.1971000000000007</v>
      </c>
      <c r="AM23">
        <v>1.0835200000000003</v>
      </c>
      <c r="AN23">
        <v>0</v>
      </c>
      <c r="AO23">
        <v>1.1201400000000001</v>
      </c>
      <c r="AP23">
        <v>1.6917648362435904</v>
      </c>
      <c r="AQ23">
        <v>0</v>
      </c>
      <c r="AR23">
        <v>2.8039999999999998</v>
      </c>
      <c r="AS23">
        <v>3.0752999999999995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539.49653314843408</v>
      </c>
      <c r="DN23">
        <v>17.719571422909823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81.48899997258772</v>
      </c>
      <c r="L24">
        <v>19.996244131455402</v>
      </c>
      <c r="M24">
        <v>0</v>
      </c>
      <c r="N24">
        <v>14.882459016393444</v>
      </c>
      <c r="O24">
        <v>50.373110592583316</v>
      </c>
      <c r="P24">
        <v>51.295508982035933</v>
      </c>
      <c r="Q24">
        <v>1.9425363825363822</v>
      </c>
      <c r="R24">
        <v>6.3996543942591808</v>
      </c>
      <c r="S24">
        <v>2.9124959999999995</v>
      </c>
      <c r="T24">
        <v>0</v>
      </c>
      <c r="U24">
        <v>292.42116759156488</v>
      </c>
      <c r="V24">
        <v>3.6244145089285711</v>
      </c>
      <c r="W24">
        <v>11.414264685232858</v>
      </c>
      <c r="X24">
        <v>24.981670390052081</v>
      </c>
      <c r="Y24">
        <v>0</v>
      </c>
      <c r="Z24">
        <v>0</v>
      </c>
      <c r="AA24">
        <v>0</v>
      </c>
      <c r="AB24">
        <v>3.3182800000000001</v>
      </c>
      <c r="AC24">
        <v>0</v>
      </c>
      <c r="AD24">
        <v>0.33549999999999996</v>
      </c>
      <c r="AE24">
        <v>8.3717192000000011</v>
      </c>
      <c r="AF24">
        <v>0</v>
      </c>
      <c r="AG24">
        <v>0</v>
      </c>
      <c r="AH24">
        <v>10.968623999999998</v>
      </c>
      <c r="AI24">
        <v>0</v>
      </c>
      <c r="AJ24">
        <v>0</v>
      </c>
      <c r="AK24">
        <v>6.6716100000000003</v>
      </c>
      <c r="AL24">
        <v>6.1971000000000007</v>
      </c>
      <c r="AM24">
        <v>1.3408560000000003</v>
      </c>
      <c r="AN24">
        <v>0</v>
      </c>
      <c r="AO24">
        <v>1.1201400000000001</v>
      </c>
      <c r="AP24">
        <v>1.6917648362435904</v>
      </c>
      <c r="AQ24">
        <v>0</v>
      </c>
      <c r="AR24">
        <v>2.8039999999999998</v>
      </c>
      <c r="AS24">
        <v>3.0752999999999995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588.30476921964578</v>
      </c>
      <c r="DN24">
        <v>19.322651464227434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82.079773652857568</v>
      </c>
      <c r="L25">
        <v>45.652629421276792</v>
      </c>
      <c r="M25">
        <v>0</v>
      </c>
      <c r="N25">
        <v>14.882459016393444</v>
      </c>
      <c r="O25">
        <v>50.373110592583316</v>
      </c>
      <c r="P25">
        <v>51.295508982035933</v>
      </c>
      <c r="Q25">
        <v>5.080366088631985</v>
      </c>
      <c r="R25">
        <v>6.4001587167581251</v>
      </c>
      <c r="S25">
        <v>6.7019454402515724</v>
      </c>
      <c r="T25">
        <v>0</v>
      </c>
      <c r="U25">
        <v>292.42116759156488</v>
      </c>
      <c r="V25">
        <v>3.6244145089285711</v>
      </c>
      <c r="W25">
        <v>11.414264685232858</v>
      </c>
      <c r="X25">
        <v>24.981670390052081</v>
      </c>
      <c r="Y25">
        <v>0</v>
      </c>
      <c r="Z25">
        <v>0</v>
      </c>
      <c r="AA25">
        <v>2.2071813685271575</v>
      </c>
      <c r="AB25">
        <v>3.3182800000000001</v>
      </c>
      <c r="AC25">
        <v>0</v>
      </c>
      <c r="AD25">
        <v>2.3149500000000001</v>
      </c>
      <c r="AE25">
        <v>8.3717192000000011</v>
      </c>
      <c r="AF25">
        <v>0</v>
      </c>
      <c r="AG25">
        <v>0</v>
      </c>
      <c r="AH25">
        <v>15.635100000000003</v>
      </c>
      <c r="AI25">
        <v>0.80825000000000014</v>
      </c>
      <c r="AJ25">
        <v>0</v>
      </c>
      <c r="AK25">
        <v>6.6716100000000003</v>
      </c>
      <c r="AL25">
        <v>6.1971000000000007</v>
      </c>
      <c r="AM25">
        <v>4.0144416000000005</v>
      </c>
      <c r="AN25">
        <v>0</v>
      </c>
      <c r="AO25">
        <v>1.1201400000000001</v>
      </c>
      <c r="AP25">
        <v>1.6917648362435904</v>
      </c>
      <c r="AQ25">
        <v>0</v>
      </c>
      <c r="AR25">
        <v>12.337600000000002</v>
      </c>
      <c r="AS25">
        <v>3.0752999999999995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641.59782142738925</v>
      </c>
      <c r="DN25">
        <v>21.073084663948475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82.079773652857568</v>
      </c>
      <c r="L26">
        <v>46.138024813521127</v>
      </c>
      <c r="M26">
        <v>0</v>
      </c>
      <c r="N26">
        <v>14.882459016393444</v>
      </c>
      <c r="O26">
        <v>50.373110592583316</v>
      </c>
      <c r="P26">
        <v>51.295508982035933</v>
      </c>
      <c r="Q26">
        <v>5.080366088631985</v>
      </c>
      <c r="R26">
        <v>6.4001587167581251</v>
      </c>
      <c r="S26">
        <v>6.7019454402515724</v>
      </c>
      <c r="T26">
        <v>0</v>
      </c>
      <c r="U26">
        <v>292.42116759156488</v>
      </c>
      <c r="V26">
        <v>3.6244145089285711</v>
      </c>
      <c r="W26">
        <v>11.414264685232858</v>
      </c>
      <c r="X26">
        <v>24.981670390052081</v>
      </c>
      <c r="Y26">
        <v>0</v>
      </c>
      <c r="Z26">
        <v>0</v>
      </c>
      <c r="AA26">
        <v>2.2071813685271575</v>
      </c>
      <c r="AB26">
        <v>6.6704200000000027</v>
      </c>
      <c r="AC26">
        <v>0</v>
      </c>
      <c r="AD26">
        <v>4.6299000000000001</v>
      </c>
      <c r="AE26">
        <v>8.3717192000000011</v>
      </c>
      <c r="AF26">
        <v>0</v>
      </c>
      <c r="AG26">
        <v>0</v>
      </c>
      <c r="AH26">
        <v>21.648599999999998</v>
      </c>
      <c r="AI26">
        <v>1.6165000000000003</v>
      </c>
      <c r="AJ26">
        <v>0</v>
      </c>
      <c r="AK26">
        <v>6.6716100000000003</v>
      </c>
      <c r="AL26">
        <v>6.1971000000000007</v>
      </c>
      <c r="AM26">
        <v>4.0144416000000005</v>
      </c>
      <c r="AN26">
        <v>0</v>
      </c>
      <c r="AO26">
        <v>1.1201400000000001</v>
      </c>
      <c r="AP26">
        <v>1.6917648362435904</v>
      </c>
      <c r="AQ26">
        <v>0</v>
      </c>
      <c r="AR26">
        <v>12.337600000000002</v>
      </c>
      <c r="AS26">
        <v>3.0752999999999995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654.15947622462943</v>
      </c>
      <c r="DN26">
        <v>21.485665258952789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82.079618692706262</v>
      </c>
      <c r="L27">
        <v>46.139089416232956</v>
      </c>
      <c r="M27">
        <v>0</v>
      </c>
      <c r="N27">
        <v>14.882459016393444</v>
      </c>
      <c r="O27">
        <v>50.373110592583316</v>
      </c>
      <c r="P27">
        <v>51.295508982035933</v>
      </c>
      <c r="Q27">
        <v>5.1530271026438559</v>
      </c>
      <c r="R27">
        <v>6.401805148914689</v>
      </c>
      <c r="S27">
        <v>6.7039653061224476</v>
      </c>
      <c r="T27">
        <v>0</v>
      </c>
      <c r="U27">
        <v>292.42116759156488</v>
      </c>
      <c r="V27">
        <v>3.7388968019368698</v>
      </c>
      <c r="W27">
        <v>11.414264685232858</v>
      </c>
      <c r="X27">
        <v>24.981670390052081</v>
      </c>
      <c r="Y27">
        <v>0</v>
      </c>
      <c r="Z27">
        <v>0.83819999999999995</v>
      </c>
      <c r="AA27">
        <v>7.123176234792191</v>
      </c>
      <c r="AB27">
        <v>6.6704200000000027</v>
      </c>
      <c r="AC27">
        <v>2.4578399999999996</v>
      </c>
      <c r="AD27">
        <v>6.9448499999999989</v>
      </c>
      <c r="AE27">
        <v>12.557578799999998</v>
      </c>
      <c r="AF27">
        <v>0</v>
      </c>
      <c r="AG27">
        <v>0</v>
      </c>
      <c r="AH27">
        <v>26.459400000000002</v>
      </c>
      <c r="AI27">
        <v>8.3049304000000017</v>
      </c>
      <c r="AJ27">
        <v>0</v>
      </c>
      <c r="AK27">
        <v>6.6716100000000003</v>
      </c>
      <c r="AL27">
        <v>6.1971000000000007</v>
      </c>
      <c r="AM27">
        <v>4.0144416000000005</v>
      </c>
      <c r="AN27">
        <v>0</v>
      </c>
      <c r="AO27">
        <v>1.1201400000000001</v>
      </c>
      <c r="AP27">
        <v>1.9520363495118349</v>
      </c>
      <c r="AQ27">
        <v>0</v>
      </c>
      <c r="AR27">
        <v>2.8039999999999998</v>
      </c>
      <c r="AS27">
        <v>3.0752999999999995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670.74506650283558</v>
      </c>
      <c r="DN27">
        <v>22.030540607887957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39.041460949033393</v>
      </c>
      <c r="L28">
        <v>19.996244131455402</v>
      </c>
      <c r="M28">
        <v>0</v>
      </c>
      <c r="N28">
        <v>14.882459016393444</v>
      </c>
      <c r="O28">
        <v>50.373110592583316</v>
      </c>
      <c r="P28">
        <v>51.295508982035933</v>
      </c>
      <c r="Q28">
        <v>1.9425363825363822</v>
      </c>
      <c r="R28">
        <v>2.9125296409007913</v>
      </c>
      <c r="S28">
        <v>2.9124959999999995</v>
      </c>
      <c r="T28">
        <v>0</v>
      </c>
      <c r="U28">
        <v>292.42116759156488</v>
      </c>
      <c r="V28">
        <v>3.6164592050209206</v>
      </c>
      <c r="W28">
        <v>11.414264685232858</v>
      </c>
      <c r="X28">
        <v>24.981670390052081</v>
      </c>
      <c r="Y28">
        <v>0</v>
      </c>
      <c r="Z28">
        <v>4.9688496000000004</v>
      </c>
      <c r="AA28">
        <v>10.694796994772499</v>
      </c>
      <c r="AB28">
        <v>10.036104000000002</v>
      </c>
      <c r="AC28">
        <v>7.3809581492068457</v>
      </c>
      <c r="AD28">
        <v>9.2812720000000013</v>
      </c>
      <c r="AE28">
        <v>12.557578799999998</v>
      </c>
      <c r="AF28">
        <v>0</v>
      </c>
      <c r="AG28">
        <v>0</v>
      </c>
      <c r="AH28">
        <v>35.648028000000004</v>
      </c>
      <c r="AI28">
        <v>8.3049304000000017</v>
      </c>
      <c r="AJ28">
        <v>0</v>
      </c>
      <c r="AK28">
        <v>6.6716100000000003</v>
      </c>
      <c r="AL28">
        <v>6.1971000000000007</v>
      </c>
      <c r="AM28">
        <v>4.0144416000000005</v>
      </c>
      <c r="AN28">
        <v>0</v>
      </c>
      <c r="AO28">
        <v>1.1201400000000001</v>
      </c>
      <c r="AP28">
        <v>1.9520363495118349</v>
      </c>
      <c r="AQ28">
        <v>0</v>
      </c>
      <c r="AR28">
        <v>2.8039999999999998</v>
      </c>
      <c r="AS28">
        <v>3.0752999999999995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620.12888958962185</v>
      </c>
      <c r="DN28">
        <v>20.368163870678529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38.731588669950739</v>
      </c>
      <c r="L29">
        <v>19.996025173898641</v>
      </c>
      <c r="M29">
        <v>0</v>
      </c>
      <c r="N29">
        <v>14.882459016393444</v>
      </c>
      <c r="O29">
        <v>50.373110592583316</v>
      </c>
      <c r="P29">
        <v>51.295508982035933</v>
      </c>
      <c r="Q29">
        <v>1.9425363825363822</v>
      </c>
      <c r="R29">
        <v>2.9125296409007913</v>
      </c>
      <c r="S29">
        <v>2.9124959999999995</v>
      </c>
      <c r="T29">
        <v>0</v>
      </c>
      <c r="U29">
        <v>292.42116759156488</v>
      </c>
      <c r="V29">
        <v>0</v>
      </c>
      <c r="W29">
        <v>11.414264685232858</v>
      </c>
      <c r="X29">
        <v>24.981670390052081</v>
      </c>
      <c r="Y29">
        <v>0</v>
      </c>
      <c r="Z29">
        <v>4.9688496000000004</v>
      </c>
      <c r="AA29">
        <v>10.694796994772499</v>
      </c>
      <c r="AB29">
        <v>10.036104000000002</v>
      </c>
      <c r="AC29">
        <v>7.3809581492068457</v>
      </c>
      <c r="AD29">
        <v>9.2812720000000013</v>
      </c>
      <c r="AE29">
        <v>12.557578799999998</v>
      </c>
      <c r="AF29">
        <v>0</v>
      </c>
      <c r="AG29">
        <v>0</v>
      </c>
      <c r="AH29">
        <v>35.648028000000004</v>
      </c>
      <c r="AI29">
        <v>8.3049304000000017</v>
      </c>
      <c r="AJ29">
        <v>0</v>
      </c>
      <c r="AK29">
        <v>6.6716100000000003</v>
      </c>
      <c r="AL29">
        <v>6.1971000000000007</v>
      </c>
      <c r="AM29">
        <v>4.0144416000000005</v>
      </c>
      <c r="AN29">
        <v>0</v>
      </c>
      <c r="AO29">
        <v>1.1201400000000001</v>
      </c>
      <c r="AP29">
        <v>1.6266969579265296</v>
      </c>
      <c r="AQ29">
        <v>0</v>
      </c>
      <c r="AR29">
        <v>2.8039999999999998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615.51597824079113</v>
      </c>
      <c r="DN29">
        <v>20.216635386263878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38.731588669950739</v>
      </c>
      <c r="L30">
        <v>19.996025173898641</v>
      </c>
      <c r="M30">
        <v>0</v>
      </c>
      <c r="N30">
        <v>14.882459016393444</v>
      </c>
      <c r="O30">
        <v>50.373110592583316</v>
      </c>
      <c r="P30">
        <v>51.295508982035933</v>
      </c>
      <c r="Q30">
        <v>1.9425363825363822</v>
      </c>
      <c r="R30">
        <v>2.9125296409007913</v>
      </c>
      <c r="S30">
        <v>2.9124959999999995</v>
      </c>
      <c r="T30">
        <v>0</v>
      </c>
      <c r="U30">
        <v>292.42116759156488</v>
      </c>
      <c r="V30">
        <v>0</v>
      </c>
      <c r="W30">
        <v>11.414264685232858</v>
      </c>
      <c r="X30">
        <v>24.981670390052081</v>
      </c>
      <c r="Y30">
        <v>0</v>
      </c>
      <c r="Z30">
        <v>4.9688496000000004</v>
      </c>
      <c r="AA30">
        <v>10.694796994772499</v>
      </c>
      <c r="AB30">
        <v>10.036104000000002</v>
      </c>
      <c r="AC30">
        <v>7.3809581492068457</v>
      </c>
      <c r="AD30">
        <v>9.2812720000000013</v>
      </c>
      <c r="AE30">
        <v>12.557578799999998</v>
      </c>
      <c r="AF30">
        <v>0</v>
      </c>
      <c r="AG30">
        <v>0</v>
      </c>
      <c r="AH30">
        <v>35.648028000000004</v>
      </c>
      <c r="AI30">
        <v>8.3049304000000017</v>
      </c>
      <c r="AJ30">
        <v>0</v>
      </c>
      <c r="AK30">
        <v>6.6716100000000003</v>
      </c>
      <c r="AL30">
        <v>6.1971000000000007</v>
      </c>
      <c r="AM30">
        <v>4.0144416000000005</v>
      </c>
      <c r="AN30">
        <v>0</v>
      </c>
      <c r="AO30">
        <v>1.1201400000000001</v>
      </c>
      <c r="AP30">
        <v>1.6266969579265296</v>
      </c>
      <c r="AQ30">
        <v>0</v>
      </c>
      <c r="AR30">
        <v>2.8039999999999998</v>
      </c>
      <c r="AS30">
        <v>2.5627500000000003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615.51597824079113</v>
      </c>
      <c r="DN30">
        <v>20.216635386263878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38.731588669950739</v>
      </c>
      <c r="L31">
        <v>19.996025173898641</v>
      </c>
      <c r="M31">
        <v>0</v>
      </c>
      <c r="N31">
        <v>14.882459016393444</v>
      </c>
      <c r="O31">
        <v>50.373110592583316</v>
      </c>
      <c r="P31">
        <v>51.295508982035933</v>
      </c>
      <c r="Q31">
        <v>1.9425363825363822</v>
      </c>
      <c r="R31">
        <v>2.9125296409007913</v>
      </c>
      <c r="S31">
        <v>2.9124959999999995</v>
      </c>
      <c r="T31">
        <v>0</v>
      </c>
      <c r="U31">
        <v>292.42116759156488</v>
      </c>
      <c r="V31">
        <v>3.6164592050209206</v>
      </c>
      <c r="W31">
        <v>11.414264685232858</v>
      </c>
      <c r="X31">
        <v>24.981670390052081</v>
      </c>
      <c r="Y31">
        <v>0</v>
      </c>
      <c r="Z31">
        <v>4.9688496000000004</v>
      </c>
      <c r="AA31">
        <v>10.694796994772499</v>
      </c>
      <c r="AB31">
        <v>10.036104000000002</v>
      </c>
      <c r="AC31">
        <v>7.3809581492068457</v>
      </c>
      <c r="AD31">
        <v>9.2812720000000013</v>
      </c>
      <c r="AE31">
        <v>12.557578799999998</v>
      </c>
      <c r="AF31">
        <v>0</v>
      </c>
      <c r="AG31">
        <v>0</v>
      </c>
      <c r="AH31">
        <v>35.648028000000004</v>
      </c>
      <c r="AI31">
        <v>8.3049304000000017</v>
      </c>
      <c r="AJ31">
        <v>0</v>
      </c>
      <c r="AK31">
        <v>6.6716100000000003</v>
      </c>
      <c r="AL31">
        <v>6.1971000000000007</v>
      </c>
      <c r="AM31">
        <v>4.0144416000000005</v>
      </c>
      <c r="AN31">
        <v>0</v>
      </c>
      <c r="AO31">
        <v>1.1201400000000001</v>
      </c>
      <c r="AP31">
        <v>1.6266969579265296</v>
      </c>
      <c r="AQ31">
        <v>0</v>
      </c>
      <c r="AR31">
        <v>2.8039999999999998</v>
      </c>
      <c r="AS31">
        <v>2.5627500000000003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619.01743388932664</v>
      </c>
      <c r="DN31">
        <v>20.331638942749233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48.409683571209591</v>
      </c>
      <c r="L32">
        <v>19.996025173898641</v>
      </c>
      <c r="M32">
        <v>0</v>
      </c>
      <c r="N32">
        <v>14.882459016393444</v>
      </c>
      <c r="O32">
        <v>50.373110592583316</v>
      </c>
      <c r="P32">
        <v>51.295508982035933</v>
      </c>
      <c r="Q32">
        <v>1.9425363825363822</v>
      </c>
      <c r="R32">
        <v>2.9125296409007913</v>
      </c>
      <c r="S32">
        <v>2.9124959999999995</v>
      </c>
      <c r="T32">
        <v>0</v>
      </c>
      <c r="U32">
        <v>292.42116759156488</v>
      </c>
      <c r="V32">
        <v>3.6164592050209206</v>
      </c>
      <c r="W32">
        <v>11.414264685232858</v>
      </c>
      <c r="X32">
        <v>24.981670390052081</v>
      </c>
      <c r="Y32">
        <v>0</v>
      </c>
      <c r="Z32">
        <v>1.6562832000000003</v>
      </c>
      <c r="AA32">
        <v>5.2169741437914618</v>
      </c>
      <c r="AB32">
        <v>10.036104000000002</v>
      </c>
      <c r="AC32">
        <v>2.4578399999999996</v>
      </c>
      <c r="AD32">
        <v>6.9448499999999989</v>
      </c>
      <c r="AE32">
        <v>8.3717192000000011</v>
      </c>
      <c r="AF32">
        <v>0</v>
      </c>
      <c r="AG32">
        <v>0</v>
      </c>
      <c r="AH32">
        <v>26.459400000000002</v>
      </c>
      <c r="AI32">
        <v>8.3049304000000017</v>
      </c>
      <c r="AJ32">
        <v>0</v>
      </c>
      <c r="AK32">
        <v>6.6716100000000003</v>
      </c>
      <c r="AL32">
        <v>6.1971000000000007</v>
      </c>
      <c r="AM32">
        <v>4.0144416000000005</v>
      </c>
      <c r="AN32">
        <v>0</v>
      </c>
      <c r="AO32">
        <v>1.1201400000000001</v>
      </c>
      <c r="AP32">
        <v>1.6266969579265296</v>
      </c>
      <c r="AQ32">
        <v>0</v>
      </c>
      <c r="AR32">
        <v>2.8039999999999998</v>
      </c>
      <c r="AS32">
        <v>2.5627500000000003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599.89916940710816</v>
      </c>
      <c r="DN32">
        <v>19.703581326038776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48.409683571209591</v>
      </c>
      <c r="L33">
        <v>19.996025173898641</v>
      </c>
      <c r="M33">
        <v>0</v>
      </c>
      <c r="N33">
        <v>14.882459016393444</v>
      </c>
      <c r="O33">
        <v>50.373110592583316</v>
      </c>
      <c r="P33">
        <v>51.295508982035933</v>
      </c>
      <c r="Q33">
        <v>1.9425363825363822</v>
      </c>
      <c r="R33">
        <v>2.9125296409007913</v>
      </c>
      <c r="S33">
        <v>2.9124959999999995</v>
      </c>
      <c r="T33">
        <v>0</v>
      </c>
      <c r="U33">
        <v>292.42116759156488</v>
      </c>
      <c r="V33">
        <v>3.6164592050209206</v>
      </c>
      <c r="W33">
        <v>11.414264685232858</v>
      </c>
      <c r="X33">
        <v>24.981670390052081</v>
      </c>
      <c r="Y33">
        <v>0</v>
      </c>
      <c r="Z33">
        <v>1.6562832000000003</v>
      </c>
      <c r="AA33">
        <v>2.2071813685271575</v>
      </c>
      <c r="AB33">
        <v>6.6704200000000027</v>
      </c>
      <c r="AC33">
        <v>0</v>
      </c>
      <c r="AD33">
        <v>4.6299000000000001</v>
      </c>
      <c r="AE33">
        <v>4.1858595999999997</v>
      </c>
      <c r="AF33">
        <v>0</v>
      </c>
      <c r="AG33">
        <v>0</v>
      </c>
      <c r="AH33">
        <v>21.648599999999998</v>
      </c>
      <c r="AI33">
        <v>0.9699000000000001</v>
      </c>
      <c r="AJ33">
        <v>0</v>
      </c>
      <c r="AK33">
        <v>6.6716100000000003</v>
      </c>
      <c r="AL33">
        <v>6.1971000000000007</v>
      </c>
      <c r="AM33">
        <v>4.0144416000000005</v>
      </c>
      <c r="AN33">
        <v>0</v>
      </c>
      <c r="AO33">
        <v>1.1201400000000001</v>
      </c>
      <c r="AP33">
        <v>1.6266969579265296</v>
      </c>
      <c r="AQ33">
        <v>0</v>
      </c>
      <c r="AR33">
        <v>2.8039999999999998</v>
      </c>
      <c r="AS33">
        <v>3.0752999999999995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573.78939441969783</v>
      </c>
      <c r="DN33">
        <v>18.845949538184744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38.731588669950739</v>
      </c>
      <c r="L34">
        <v>19.996025173898641</v>
      </c>
      <c r="M34">
        <v>0</v>
      </c>
      <c r="N34">
        <v>14.882459016393444</v>
      </c>
      <c r="O34">
        <v>50.373110592583316</v>
      </c>
      <c r="P34">
        <v>51.295508982035933</v>
      </c>
      <c r="Q34">
        <v>1.9425363825363822</v>
      </c>
      <c r="R34">
        <v>2.9125296409007913</v>
      </c>
      <c r="S34">
        <v>2.9124959999999995</v>
      </c>
      <c r="T34">
        <v>0</v>
      </c>
      <c r="U34">
        <v>292.42116759156488</v>
      </c>
      <c r="V34">
        <v>3.6164592050209206</v>
      </c>
      <c r="W34">
        <v>11.414264685232858</v>
      </c>
      <c r="X34">
        <v>24.981670390052081</v>
      </c>
      <c r="Y34">
        <v>0</v>
      </c>
      <c r="Z34">
        <v>1.6562832000000003</v>
      </c>
      <c r="AA34">
        <v>0</v>
      </c>
      <c r="AB34">
        <v>3.3182800000000001</v>
      </c>
      <c r="AC34">
        <v>0</v>
      </c>
      <c r="AD34">
        <v>2.3149500000000001</v>
      </c>
      <c r="AE34">
        <v>4.1858595999999997</v>
      </c>
      <c r="AF34">
        <v>0</v>
      </c>
      <c r="AG34">
        <v>0</v>
      </c>
      <c r="AH34">
        <v>15.635100000000003</v>
      </c>
      <c r="AI34">
        <v>0</v>
      </c>
      <c r="AJ34">
        <v>0</v>
      </c>
      <c r="AK34">
        <v>6.6716100000000003</v>
      </c>
      <c r="AL34">
        <v>6.1971000000000007</v>
      </c>
      <c r="AM34">
        <v>4.0144416000000005</v>
      </c>
      <c r="AN34">
        <v>0</v>
      </c>
      <c r="AO34">
        <v>1.1201400000000001</v>
      </c>
      <c r="AP34">
        <v>1.6266969579265296</v>
      </c>
      <c r="AQ34">
        <v>0</v>
      </c>
      <c r="AR34">
        <v>12.337600000000002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564.13157576603714</v>
      </c>
      <c r="DN34">
        <v>18.528692220453529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38.731588669950739</v>
      </c>
      <c r="L35">
        <v>19.996025173898641</v>
      </c>
      <c r="M35">
        <v>0</v>
      </c>
      <c r="N35">
        <v>14.882459016393444</v>
      </c>
      <c r="O35">
        <v>50.373110592583316</v>
      </c>
      <c r="P35">
        <v>51.295508982035933</v>
      </c>
      <c r="Q35">
        <v>1.9425363825363822</v>
      </c>
      <c r="R35">
        <v>2.9125296409007913</v>
      </c>
      <c r="S35">
        <v>2.9124959999999995</v>
      </c>
      <c r="T35">
        <v>0</v>
      </c>
      <c r="U35">
        <v>292.42116759156488</v>
      </c>
      <c r="V35">
        <v>3.6164592050209206</v>
      </c>
      <c r="W35">
        <v>11.414264685232858</v>
      </c>
      <c r="X35">
        <v>24.981670390052081</v>
      </c>
      <c r="Y35">
        <v>0</v>
      </c>
      <c r="Z35">
        <v>1.6562832000000003</v>
      </c>
      <c r="AA35">
        <v>0</v>
      </c>
      <c r="AB35">
        <v>3.3182800000000001</v>
      </c>
      <c r="AC35">
        <v>0</v>
      </c>
      <c r="AD35">
        <v>2.3149500000000001</v>
      </c>
      <c r="AE35">
        <v>4.1858595999999997</v>
      </c>
      <c r="AF35">
        <v>0</v>
      </c>
      <c r="AG35">
        <v>0</v>
      </c>
      <c r="AH35">
        <v>10.824299999999999</v>
      </c>
      <c r="AI35">
        <v>0</v>
      </c>
      <c r="AJ35">
        <v>0</v>
      </c>
      <c r="AK35">
        <v>6.6716100000000003</v>
      </c>
      <c r="AL35">
        <v>3.3936500000000005</v>
      </c>
      <c r="AM35">
        <v>4.0144416000000005</v>
      </c>
      <c r="AN35">
        <v>0</v>
      </c>
      <c r="AO35">
        <v>1.1201400000000001</v>
      </c>
      <c r="AP35">
        <v>1.6266969579265296</v>
      </c>
      <c r="AQ35">
        <v>0</v>
      </c>
      <c r="AR35">
        <v>12.337600000000002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556.75945911920417</v>
      </c>
      <c r="DN35">
        <v>18.28655886728658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38.731588669950739</v>
      </c>
      <c r="L36">
        <v>19.996025173898641</v>
      </c>
      <c r="M36">
        <v>0</v>
      </c>
      <c r="N36">
        <v>14.882459016393444</v>
      </c>
      <c r="O36">
        <v>50.373110592583316</v>
      </c>
      <c r="P36">
        <v>51.295508982035933</v>
      </c>
      <c r="Q36">
        <v>1.9425363825363822</v>
      </c>
      <c r="R36">
        <v>2.9125296409007913</v>
      </c>
      <c r="S36">
        <v>2.9124959999999995</v>
      </c>
      <c r="T36">
        <v>0</v>
      </c>
      <c r="U36">
        <v>292.42116759156488</v>
      </c>
      <c r="V36">
        <v>3.6164592050209206</v>
      </c>
      <c r="W36">
        <v>11.414264685232858</v>
      </c>
      <c r="X36">
        <v>24.981670390052081</v>
      </c>
      <c r="Y36">
        <v>0</v>
      </c>
      <c r="Z36">
        <v>1.6562832000000003</v>
      </c>
      <c r="AA36">
        <v>0</v>
      </c>
      <c r="AB36">
        <v>3.3182800000000001</v>
      </c>
      <c r="AC36">
        <v>0</v>
      </c>
      <c r="AD36">
        <v>2.3149500000000001</v>
      </c>
      <c r="AE36">
        <v>4.1858595999999997</v>
      </c>
      <c r="AF36">
        <v>0</v>
      </c>
      <c r="AG36">
        <v>0</v>
      </c>
      <c r="AH36">
        <v>5.7729600000000012</v>
      </c>
      <c r="AI36">
        <v>0</v>
      </c>
      <c r="AJ36">
        <v>0</v>
      </c>
      <c r="AK36">
        <v>6.6716100000000003</v>
      </c>
      <c r="AL36">
        <v>3.3936500000000005</v>
      </c>
      <c r="AM36">
        <v>2.6817120000000005</v>
      </c>
      <c r="AN36">
        <v>0</v>
      </c>
      <c r="AO36">
        <v>1.1201400000000001</v>
      </c>
      <c r="AP36">
        <v>1.6266969579265296</v>
      </c>
      <c r="AQ36">
        <v>0</v>
      </c>
      <c r="AR36">
        <v>2.8039999999999998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541.34797164657277</v>
      </c>
      <c r="DN36">
        <v>17.780376739917884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38.731588669950739</v>
      </c>
      <c r="L37">
        <v>19.996025173898641</v>
      </c>
      <c r="M37">
        <v>0</v>
      </c>
      <c r="N37">
        <v>14.882459016393444</v>
      </c>
      <c r="O37">
        <v>50.373110592583316</v>
      </c>
      <c r="P37">
        <v>51.295508982035933</v>
      </c>
      <c r="Q37">
        <v>1.9425363825363822</v>
      </c>
      <c r="R37">
        <v>2.9125296409007913</v>
      </c>
      <c r="S37">
        <v>2.9124959999999995</v>
      </c>
      <c r="T37">
        <v>0</v>
      </c>
      <c r="U37">
        <v>292.42116759156488</v>
      </c>
      <c r="V37">
        <v>0</v>
      </c>
      <c r="W37">
        <v>11.785581566646117</v>
      </c>
      <c r="X37">
        <v>24.981670390052081</v>
      </c>
      <c r="Y37">
        <v>0</v>
      </c>
      <c r="Z37">
        <v>1.6562832000000003</v>
      </c>
      <c r="AA37">
        <v>0</v>
      </c>
      <c r="AB37">
        <v>3.3182800000000001</v>
      </c>
      <c r="AC37">
        <v>0</v>
      </c>
      <c r="AD37">
        <v>2.3149500000000001</v>
      </c>
      <c r="AE37">
        <v>4.1858595999999997</v>
      </c>
      <c r="AF37">
        <v>0</v>
      </c>
      <c r="AG37">
        <v>0</v>
      </c>
      <c r="AH37">
        <v>5.7729600000000012</v>
      </c>
      <c r="AI37">
        <v>0</v>
      </c>
      <c r="AJ37">
        <v>0</v>
      </c>
      <c r="AK37">
        <v>6.6716100000000003</v>
      </c>
      <c r="AL37">
        <v>3.3936500000000005</v>
      </c>
      <c r="AM37">
        <v>1.3408560000000003</v>
      </c>
      <c r="AN37">
        <v>0</v>
      </c>
      <c r="AO37">
        <v>1.1201400000000001</v>
      </c>
      <c r="AP37">
        <v>1.9520363495118349</v>
      </c>
      <c r="AQ37">
        <v>0</v>
      </c>
      <c r="AR37">
        <v>2.8039999999999998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537.2227824653371</v>
      </c>
      <c r="DN37">
        <v>17.644906989131087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38.731588669950739</v>
      </c>
      <c r="L38">
        <v>19.996025173898641</v>
      </c>
      <c r="M38">
        <v>0</v>
      </c>
      <c r="N38">
        <v>14.882459016393444</v>
      </c>
      <c r="O38">
        <v>50.373110592583316</v>
      </c>
      <c r="P38">
        <v>51.295508982035933</v>
      </c>
      <c r="Q38">
        <v>1.9425363825363822</v>
      </c>
      <c r="R38">
        <v>2.9125296409007913</v>
      </c>
      <c r="S38">
        <v>2.9124959999999995</v>
      </c>
      <c r="T38">
        <v>0</v>
      </c>
      <c r="U38">
        <v>292.42116759156488</v>
      </c>
      <c r="V38">
        <v>0</v>
      </c>
      <c r="W38">
        <v>11.412733066590453</v>
      </c>
      <c r="X38">
        <v>24.981670390052081</v>
      </c>
      <c r="Y38">
        <v>0</v>
      </c>
      <c r="Z38">
        <v>1.6562832000000003</v>
      </c>
      <c r="AA38">
        <v>0</v>
      </c>
      <c r="AB38">
        <v>3.3182800000000001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5.7729600000000012</v>
      </c>
      <c r="AI38">
        <v>0</v>
      </c>
      <c r="AJ38">
        <v>0</v>
      </c>
      <c r="AK38">
        <v>6.6716100000000003</v>
      </c>
      <c r="AL38">
        <v>3.3936500000000005</v>
      </c>
      <c r="AM38">
        <v>1.1851</v>
      </c>
      <c r="AN38">
        <v>0</v>
      </c>
      <c r="AO38">
        <v>1.1201400000000001</v>
      </c>
      <c r="AP38">
        <v>1.9520363495118349</v>
      </c>
      <c r="AQ38">
        <v>0</v>
      </c>
      <c r="AR38">
        <v>2.8039999999999998</v>
      </c>
      <c r="AS38">
        <v>8.1023902983942904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534.46965323701397</v>
      </c>
      <c r="DN38">
        <v>17.554481717398687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38.731588669950739</v>
      </c>
      <c r="L39">
        <v>19.996025173898641</v>
      </c>
      <c r="M39">
        <v>0</v>
      </c>
      <c r="N39">
        <v>14.882459016393444</v>
      </c>
      <c r="O39">
        <v>50.373110592583316</v>
      </c>
      <c r="P39">
        <v>51.295508982035933</v>
      </c>
      <c r="Q39">
        <v>1.9425363825363822</v>
      </c>
      <c r="R39">
        <v>2.9125296409007913</v>
      </c>
      <c r="S39">
        <v>2.9124959999999995</v>
      </c>
      <c r="T39">
        <v>0</v>
      </c>
      <c r="U39">
        <v>292.42116759156488</v>
      </c>
      <c r="V39">
        <v>0</v>
      </c>
      <c r="W39">
        <v>11.412733066590453</v>
      </c>
      <c r="X39">
        <v>24.981670390052081</v>
      </c>
      <c r="Y39">
        <v>0</v>
      </c>
      <c r="Z39">
        <v>0</v>
      </c>
      <c r="AA39">
        <v>0</v>
      </c>
      <c r="AB39">
        <v>3.3182800000000001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5.7729600000000012</v>
      </c>
      <c r="AI39">
        <v>0</v>
      </c>
      <c r="AJ39">
        <v>0</v>
      </c>
      <c r="AK39">
        <v>6.6716100000000003</v>
      </c>
      <c r="AL39">
        <v>3.3936500000000005</v>
      </c>
      <c r="AM39">
        <v>0</v>
      </c>
      <c r="AN39">
        <v>0</v>
      </c>
      <c r="AO39">
        <v>1.1201400000000001</v>
      </c>
      <c r="AP39">
        <v>1.9520363495118349</v>
      </c>
      <c r="AQ39">
        <v>0</v>
      </c>
      <c r="AR39">
        <v>2.8039999999999998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531.71862593641538</v>
      </c>
      <c r="DN39">
        <v>17.464125817997335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40.001931030375218</v>
      </c>
      <c r="L40">
        <v>19.996025173898641</v>
      </c>
      <c r="M40">
        <v>0</v>
      </c>
      <c r="N40">
        <v>14.882459016393444</v>
      </c>
      <c r="O40">
        <v>50.373110592583316</v>
      </c>
      <c r="P40">
        <v>51.295508982035933</v>
      </c>
      <c r="Q40">
        <v>1.9425363825363822</v>
      </c>
      <c r="R40">
        <v>2.9125296409007913</v>
      </c>
      <c r="S40">
        <v>2.9124959999999995</v>
      </c>
      <c r="T40">
        <v>0</v>
      </c>
      <c r="U40">
        <v>292.42116759156488</v>
      </c>
      <c r="V40">
        <v>0</v>
      </c>
      <c r="W40">
        <v>11.412733066590453</v>
      </c>
      <c r="X40">
        <v>24.981670390052081</v>
      </c>
      <c r="Y40">
        <v>0</v>
      </c>
      <c r="Z40">
        <v>0</v>
      </c>
      <c r="AA40">
        <v>0</v>
      </c>
      <c r="AB40">
        <v>3.3182800000000001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5.7729600000000012</v>
      </c>
      <c r="AI40">
        <v>0</v>
      </c>
      <c r="AJ40">
        <v>0</v>
      </c>
      <c r="AK40">
        <v>6.6716100000000003</v>
      </c>
      <c r="AL40">
        <v>3.3936500000000005</v>
      </c>
      <c r="AM40">
        <v>0</v>
      </c>
      <c r="AN40">
        <v>0</v>
      </c>
      <c r="AO40">
        <v>1.1201400000000001</v>
      </c>
      <c r="AP40">
        <v>1.9520363495118349</v>
      </c>
      <c r="AQ40">
        <v>0</v>
      </c>
      <c r="AR40">
        <v>2.8039999999999998</v>
      </c>
      <c r="AS40">
        <v>3.7587000000000002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528.74301051622695</v>
      </c>
      <c r="DN40">
        <v>17.366393300215773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40.001931030375218</v>
      </c>
      <c r="L41">
        <v>19.996025173898641</v>
      </c>
      <c r="M41">
        <v>0</v>
      </c>
      <c r="N41">
        <v>14.882459016393444</v>
      </c>
      <c r="O41">
        <v>50.373110592583316</v>
      </c>
      <c r="P41">
        <v>51.295508982035933</v>
      </c>
      <c r="Q41">
        <v>1.9425363825363822</v>
      </c>
      <c r="R41">
        <v>2.9125296409007913</v>
      </c>
      <c r="S41">
        <v>2.9124959999999995</v>
      </c>
      <c r="T41">
        <v>0</v>
      </c>
      <c r="U41">
        <v>292.42116759156488</v>
      </c>
      <c r="V41">
        <v>0</v>
      </c>
      <c r="W41">
        <v>11.414264685232858</v>
      </c>
      <c r="X41">
        <v>24.981670390052081</v>
      </c>
      <c r="Y41">
        <v>0</v>
      </c>
      <c r="Z41">
        <v>0</v>
      </c>
      <c r="AA41">
        <v>0</v>
      </c>
      <c r="AB41">
        <v>3.047400000000001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5.7729600000000012</v>
      </c>
      <c r="AI41">
        <v>0</v>
      </c>
      <c r="AJ41">
        <v>0</v>
      </c>
      <c r="AK41">
        <v>6.6716100000000003</v>
      </c>
      <c r="AL41">
        <v>3.3936500000000005</v>
      </c>
      <c r="AM41">
        <v>0</v>
      </c>
      <c r="AN41">
        <v>0</v>
      </c>
      <c r="AO41">
        <v>1.1201400000000001</v>
      </c>
      <c r="AP41">
        <v>1.9520363495118349</v>
      </c>
      <c r="AQ41">
        <v>0</v>
      </c>
      <c r="AR41">
        <v>2.8039999999999998</v>
      </c>
      <c r="AS41">
        <v>4.1003999999999987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528.81306128529684</v>
      </c>
      <c r="DN41">
        <v>17.368694149788404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40.001931030375218</v>
      </c>
      <c r="L42">
        <v>19.996025173898641</v>
      </c>
      <c r="M42">
        <v>0</v>
      </c>
      <c r="N42">
        <v>14.882459016393444</v>
      </c>
      <c r="O42">
        <v>50.373110592583316</v>
      </c>
      <c r="P42">
        <v>51.295508982035933</v>
      </c>
      <c r="Q42">
        <v>1.9425363825363822</v>
      </c>
      <c r="R42">
        <v>2.9125296409007913</v>
      </c>
      <c r="S42">
        <v>2.9124959999999995</v>
      </c>
      <c r="T42">
        <v>0</v>
      </c>
      <c r="U42">
        <v>292.42116759156488</v>
      </c>
      <c r="V42">
        <v>0</v>
      </c>
      <c r="W42">
        <v>11.414264685232858</v>
      </c>
      <c r="X42">
        <v>24.981670390052081</v>
      </c>
      <c r="Y42">
        <v>0</v>
      </c>
      <c r="Z42">
        <v>0</v>
      </c>
      <c r="AA42">
        <v>0</v>
      </c>
      <c r="AB42">
        <v>3.047400000000001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5.7729600000000012</v>
      </c>
      <c r="AI42">
        <v>0</v>
      </c>
      <c r="AJ42">
        <v>0</v>
      </c>
      <c r="AK42">
        <v>6.6716100000000003</v>
      </c>
      <c r="AL42">
        <v>3.3936500000000005</v>
      </c>
      <c r="AM42">
        <v>0</v>
      </c>
      <c r="AN42">
        <v>0</v>
      </c>
      <c r="AO42">
        <v>1.1201400000000001</v>
      </c>
      <c r="AP42">
        <v>1.9520363495118349</v>
      </c>
      <c r="AQ42">
        <v>0</v>
      </c>
      <c r="AR42">
        <v>12.337600000000002</v>
      </c>
      <c r="AS42">
        <v>4.1003999999999987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538.04349275449977</v>
      </c>
      <c r="DN42">
        <v>17.671862680585509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40.001931030375218</v>
      </c>
      <c r="L43">
        <v>19.996025173898641</v>
      </c>
      <c r="M43">
        <v>0</v>
      </c>
      <c r="N43">
        <v>14.882459016393444</v>
      </c>
      <c r="O43">
        <v>50.373110592583316</v>
      </c>
      <c r="P43">
        <v>51.295508982035933</v>
      </c>
      <c r="Q43">
        <v>1.9425363825363822</v>
      </c>
      <c r="R43">
        <v>3.0031446460980034</v>
      </c>
      <c r="S43">
        <v>2.9124959999999995</v>
      </c>
      <c r="T43">
        <v>0</v>
      </c>
      <c r="U43">
        <v>292.42116759156488</v>
      </c>
      <c r="V43">
        <v>0</v>
      </c>
      <c r="W43">
        <v>11.414264685232858</v>
      </c>
      <c r="X43">
        <v>24.981670390052081</v>
      </c>
      <c r="Y43">
        <v>0</v>
      </c>
      <c r="Z43">
        <v>0</v>
      </c>
      <c r="AA43">
        <v>0</v>
      </c>
      <c r="AB43">
        <v>3.047400000000001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5.7729600000000012</v>
      </c>
      <c r="AI43">
        <v>0</v>
      </c>
      <c r="AJ43">
        <v>0</v>
      </c>
      <c r="AK43">
        <v>6.6716100000000003</v>
      </c>
      <c r="AL43">
        <v>3.3936500000000005</v>
      </c>
      <c r="AM43">
        <v>0</v>
      </c>
      <c r="AN43">
        <v>0</v>
      </c>
      <c r="AO43">
        <v>1.1201400000000001</v>
      </c>
      <c r="AP43">
        <v>1.9520363495118349</v>
      </c>
      <c r="AQ43">
        <v>0</v>
      </c>
      <c r="AR43">
        <v>12.337600000000002</v>
      </c>
      <c r="AS43">
        <v>4.1003999999999987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538.13122620420609</v>
      </c>
      <c r="DN43">
        <v>17.674744236076382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40.001931030375218</v>
      </c>
      <c r="L44">
        <v>19.996025173898641</v>
      </c>
      <c r="M44">
        <v>0</v>
      </c>
      <c r="N44">
        <v>14.882459016393444</v>
      </c>
      <c r="O44">
        <v>50.373110592583316</v>
      </c>
      <c r="P44">
        <v>51.295508982035933</v>
      </c>
      <c r="Q44">
        <v>1.9425363825363822</v>
      </c>
      <c r="R44">
        <v>3.0031446460980034</v>
      </c>
      <c r="S44">
        <v>2.9124959999999995</v>
      </c>
      <c r="T44">
        <v>0</v>
      </c>
      <c r="U44">
        <v>292.42116759156488</v>
      </c>
      <c r="V44">
        <v>0</v>
      </c>
      <c r="W44">
        <v>11.414264685232858</v>
      </c>
      <c r="X44">
        <v>24.981670390052081</v>
      </c>
      <c r="Y44">
        <v>0</v>
      </c>
      <c r="Z44">
        <v>0</v>
      </c>
      <c r="AA44">
        <v>0</v>
      </c>
      <c r="AB44">
        <v>3.047400000000001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5.7729600000000012</v>
      </c>
      <c r="AI44">
        <v>0</v>
      </c>
      <c r="AJ44">
        <v>0</v>
      </c>
      <c r="AK44">
        <v>6.6716100000000003</v>
      </c>
      <c r="AL44">
        <v>3.3936500000000005</v>
      </c>
      <c r="AM44">
        <v>0</v>
      </c>
      <c r="AN44">
        <v>0</v>
      </c>
      <c r="AO44">
        <v>1.1201400000000001</v>
      </c>
      <c r="AP44">
        <v>1.9520363495118349</v>
      </c>
      <c r="AQ44">
        <v>0</v>
      </c>
      <c r="AR44">
        <v>3.3648000000000007</v>
      </c>
      <c r="AS44">
        <v>4.1003999999999987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529.44376139659744</v>
      </c>
      <c r="DN44">
        <v>17.389409043685074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40.001931030375218</v>
      </c>
      <c r="L45">
        <v>19.995646855053788</v>
      </c>
      <c r="M45">
        <v>0</v>
      </c>
      <c r="N45">
        <v>14.882459016393444</v>
      </c>
      <c r="O45">
        <v>50.373110592583316</v>
      </c>
      <c r="P45">
        <v>51.295508982035933</v>
      </c>
      <c r="Q45">
        <v>1.9422325301204819</v>
      </c>
      <c r="R45">
        <v>3.0031446460980034</v>
      </c>
      <c r="S45">
        <v>2.9126002927374297</v>
      </c>
      <c r="T45">
        <v>0</v>
      </c>
      <c r="U45">
        <v>292.42116759156488</v>
      </c>
      <c r="V45">
        <v>0</v>
      </c>
      <c r="W45">
        <v>11.414264685232858</v>
      </c>
      <c r="X45">
        <v>24.981670390052081</v>
      </c>
      <c r="Y45">
        <v>0</v>
      </c>
      <c r="Z45">
        <v>0</v>
      </c>
      <c r="AA45">
        <v>0</v>
      </c>
      <c r="AB45">
        <v>3.047400000000001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5.7729600000000012</v>
      </c>
      <c r="AI45">
        <v>0</v>
      </c>
      <c r="AJ45">
        <v>0</v>
      </c>
      <c r="AK45">
        <v>6.6716100000000003</v>
      </c>
      <c r="AL45">
        <v>3.3936500000000005</v>
      </c>
      <c r="AM45">
        <v>0</v>
      </c>
      <c r="AN45">
        <v>0</v>
      </c>
      <c r="AO45">
        <v>1.1201400000000001</v>
      </c>
      <c r="AP45">
        <v>1.6266969579265296</v>
      </c>
      <c r="AQ45">
        <v>0</v>
      </c>
      <c r="AR45">
        <v>3.3648000000000007</v>
      </c>
      <c r="AS45">
        <v>4.1003999999999987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529.12822756643016</v>
      </c>
      <c r="DN45">
        <v>17.379025603743745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40.001931030375218</v>
      </c>
      <c r="L46">
        <v>19.995646855053788</v>
      </c>
      <c r="M46">
        <v>0</v>
      </c>
      <c r="N46">
        <v>14.882459016393444</v>
      </c>
      <c r="O46">
        <v>50.373110592583316</v>
      </c>
      <c r="P46">
        <v>51.295508982035933</v>
      </c>
      <c r="Q46">
        <v>1.9422325301204819</v>
      </c>
      <c r="R46">
        <v>3.0031446460980034</v>
      </c>
      <c r="S46">
        <v>2.912976549413735</v>
      </c>
      <c r="T46">
        <v>0</v>
      </c>
      <c r="U46">
        <v>292.42116759156488</v>
      </c>
      <c r="V46">
        <v>0</v>
      </c>
      <c r="W46">
        <v>11.414264685232858</v>
      </c>
      <c r="X46">
        <v>24.981670390052081</v>
      </c>
      <c r="Y46">
        <v>0</v>
      </c>
      <c r="Z46">
        <v>0</v>
      </c>
      <c r="AA46">
        <v>0</v>
      </c>
      <c r="AB46">
        <v>3.047400000000001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5.7729600000000012</v>
      </c>
      <c r="AI46">
        <v>0</v>
      </c>
      <c r="AJ46">
        <v>0</v>
      </c>
      <c r="AK46">
        <v>6.6716100000000003</v>
      </c>
      <c r="AL46">
        <v>3.3936500000000005</v>
      </c>
      <c r="AM46">
        <v>0</v>
      </c>
      <c r="AN46">
        <v>0</v>
      </c>
      <c r="AO46">
        <v>1.1201400000000001</v>
      </c>
      <c r="AP46">
        <v>1.6266969579265296</v>
      </c>
      <c r="AQ46">
        <v>0</v>
      </c>
      <c r="AR46">
        <v>3.3648000000000007</v>
      </c>
      <c r="AS46">
        <v>4.1003999999999987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529.12859176873224</v>
      </c>
      <c r="DN46">
        <v>17.379037658118033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40.001931030375218</v>
      </c>
      <c r="L47">
        <v>19.995646855053788</v>
      </c>
      <c r="M47">
        <v>0</v>
      </c>
      <c r="N47">
        <v>14.882459016393444</v>
      </c>
      <c r="O47">
        <v>50.373110592583316</v>
      </c>
      <c r="P47">
        <v>51.295508982035933</v>
      </c>
      <c r="Q47">
        <v>1.9422325301204819</v>
      </c>
      <c r="R47">
        <v>3.0031446460980034</v>
      </c>
      <c r="S47">
        <v>2.912976549413735</v>
      </c>
      <c r="T47">
        <v>0</v>
      </c>
      <c r="U47">
        <v>292.42116759156488</v>
      </c>
      <c r="V47">
        <v>0</v>
      </c>
      <c r="W47">
        <v>11.414264685232858</v>
      </c>
      <c r="X47">
        <v>24.981670390052081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5.7729600000000012</v>
      </c>
      <c r="AI47">
        <v>0</v>
      </c>
      <c r="AJ47">
        <v>0</v>
      </c>
      <c r="AK47">
        <v>6.6716100000000003</v>
      </c>
      <c r="AL47">
        <v>6.1971000000000007</v>
      </c>
      <c r="AM47">
        <v>0</v>
      </c>
      <c r="AN47">
        <v>0</v>
      </c>
      <c r="AO47">
        <v>1.1201400000000001</v>
      </c>
      <c r="AP47">
        <v>1.6266969579265296</v>
      </c>
      <c r="AQ47">
        <v>0</v>
      </c>
      <c r="AR47">
        <v>3.3648000000000007</v>
      </c>
      <c r="AS47">
        <v>4.1003999999999987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528.89239927717063</v>
      </c>
      <c r="DN47">
        <v>17.371280149679588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40.001931030375218</v>
      </c>
      <c r="L48">
        <v>19.995646855053788</v>
      </c>
      <c r="M48">
        <v>0</v>
      </c>
      <c r="N48">
        <v>14.882459016393444</v>
      </c>
      <c r="O48">
        <v>50.373110592583316</v>
      </c>
      <c r="P48">
        <v>51.295508982035933</v>
      </c>
      <c r="Q48">
        <v>1.9422325301204819</v>
      </c>
      <c r="R48">
        <v>3.0031446460980034</v>
      </c>
      <c r="S48">
        <v>2.912976549413735</v>
      </c>
      <c r="T48">
        <v>0</v>
      </c>
      <c r="U48">
        <v>292.42116759156488</v>
      </c>
      <c r="V48">
        <v>0</v>
      </c>
      <c r="W48">
        <v>11.414264685232858</v>
      </c>
      <c r="X48">
        <v>24.981670390052081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5.7729600000000012</v>
      </c>
      <c r="AI48">
        <v>0</v>
      </c>
      <c r="AJ48">
        <v>0</v>
      </c>
      <c r="AK48">
        <v>6.6716100000000003</v>
      </c>
      <c r="AL48">
        <v>6.1971000000000007</v>
      </c>
      <c r="AM48">
        <v>0</v>
      </c>
      <c r="AN48">
        <v>0</v>
      </c>
      <c r="AO48">
        <v>1.1201400000000001</v>
      </c>
      <c r="AP48">
        <v>1.6266969579265296</v>
      </c>
      <c r="AQ48">
        <v>0</v>
      </c>
      <c r="AR48">
        <v>3.3648000000000007</v>
      </c>
      <c r="AS48">
        <v>4.1003999999999987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528.89239927717063</v>
      </c>
      <c r="DN48">
        <v>17.371280149679588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40.001931030375218</v>
      </c>
      <c r="L49">
        <v>19.995646855053788</v>
      </c>
      <c r="M49">
        <v>0</v>
      </c>
      <c r="N49">
        <v>14.882459016393444</v>
      </c>
      <c r="O49">
        <v>50.373110592583316</v>
      </c>
      <c r="P49">
        <v>51.295508982035933</v>
      </c>
      <c r="Q49">
        <v>1.9422325301204819</v>
      </c>
      <c r="R49">
        <v>2.9125296409007913</v>
      </c>
      <c r="S49">
        <v>2.912976549413735</v>
      </c>
      <c r="T49">
        <v>0</v>
      </c>
      <c r="U49">
        <v>292.42116759156488</v>
      </c>
      <c r="V49">
        <v>0</v>
      </c>
      <c r="W49">
        <v>11.412828236376178</v>
      </c>
      <c r="X49">
        <v>24.974910198508557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5.7729600000000012</v>
      </c>
      <c r="AI49">
        <v>0</v>
      </c>
      <c r="AJ49">
        <v>0</v>
      </c>
      <c r="AK49">
        <v>6.6716100000000003</v>
      </c>
      <c r="AL49">
        <v>6.1971000000000007</v>
      </c>
      <c r="AM49">
        <v>0</v>
      </c>
      <c r="AN49">
        <v>0</v>
      </c>
      <c r="AO49">
        <v>1.1201400000000001</v>
      </c>
      <c r="AP49">
        <v>1.6266969579265296</v>
      </c>
      <c r="AQ49">
        <v>0</v>
      </c>
      <c r="AR49">
        <v>12.337600000000002</v>
      </c>
      <c r="AS49">
        <v>4.1003999999999987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537.48419469218641</v>
      </c>
      <c r="DN49">
        <v>17.65347308906647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40.001931030375218</v>
      </c>
      <c r="L50">
        <v>19.995646855053788</v>
      </c>
      <c r="M50">
        <v>0</v>
      </c>
      <c r="N50">
        <v>14.882459016393444</v>
      </c>
      <c r="O50">
        <v>50.373110592583316</v>
      </c>
      <c r="P50">
        <v>51.295508982035933</v>
      </c>
      <c r="Q50">
        <v>1.9422325301204819</v>
      </c>
      <c r="R50">
        <v>2.9125296409007913</v>
      </c>
      <c r="S50">
        <v>2.912976549413735</v>
      </c>
      <c r="T50">
        <v>0</v>
      </c>
      <c r="U50">
        <v>292.42116759156488</v>
      </c>
      <c r="V50">
        <v>0</v>
      </c>
      <c r="W50">
        <v>11.412828236376178</v>
      </c>
      <c r="X50">
        <v>24.974910198508557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5.7729600000000012</v>
      </c>
      <c r="AI50">
        <v>0</v>
      </c>
      <c r="AJ50">
        <v>0</v>
      </c>
      <c r="AK50">
        <v>6.6716100000000003</v>
      </c>
      <c r="AL50">
        <v>6.1971000000000007</v>
      </c>
      <c r="AM50">
        <v>0</v>
      </c>
      <c r="AN50">
        <v>0</v>
      </c>
      <c r="AO50">
        <v>1.1201400000000001</v>
      </c>
      <c r="AP50">
        <v>1.6266969579265296</v>
      </c>
      <c r="AQ50">
        <v>0</v>
      </c>
      <c r="AR50">
        <v>12.337600000000002</v>
      </c>
      <c r="AS50">
        <v>4.1003999999999987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537.48419469218641</v>
      </c>
      <c r="DN50">
        <v>17.65347308906647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40.001931030375218</v>
      </c>
      <c r="L51">
        <v>19.995646855053788</v>
      </c>
      <c r="M51">
        <v>0</v>
      </c>
      <c r="N51">
        <v>14.882459016393444</v>
      </c>
      <c r="O51">
        <v>50.373110592583316</v>
      </c>
      <c r="P51">
        <v>51.295508982035933</v>
      </c>
      <c r="Q51">
        <v>1.9422325301204819</v>
      </c>
      <c r="R51">
        <v>2.9125296409007913</v>
      </c>
      <c r="S51">
        <v>2.912976549413735</v>
      </c>
      <c r="T51">
        <v>0</v>
      </c>
      <c r="U51">
        <v>292.42116759156488</v>
      </c>
      <c r="V51">
        <v>0</v>
      </c>
      <c r="W51">
        <v>11.412828236376178</v>
      </c>
      <c r="X51">
        <v>24.974910198508557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5.7729600000000012</v>
      </c>
      <c r="AI51">
        <v>0</v>
      </c>
      <c r="AJ51">
        <v>0</v>
      </c>
      <c r="AK51">
        <v>6.6716100000000003</v>
      </c>
      <c r="AL51">
        <v>6.1971000000000007</v>
      </c>
      <c r="AM51">
        <v>0</v>
      </c>
      <c r="AN51">
        <v>0</v>
      </c>
      <c r="AO51">
        <v>1.1201400000000001</v>
      </c>
      <c r="AP51">
        <v>1.6266969579265296</v>
      </c>
      <c r="AQ51">
        <v>0</v>
      </c>
      <c r="AR51">
        <v>2.2432000000000007</v>
      </c>
      <c r="AS51">
        <v>3.4169999999999998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527.04912849849904</v>
      </c>
      <c r="DN51">
        <v>17.310739282753847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40.001931030375218</v>
      </c>
      <c r="L52">
        <v>19.995646855053788</v>
      </c>
      <c r="M52">
        <v>0</v>
      </c>
      <c r="N52">
        <v>14.882459016393444</v>
      </c>
      <c r="O52">
        <v>50.373110592583316</v>
      </c>
      <c r="P52">
        <v>51.295508982035933</v>
      </c>
      <c r="Q52">
        <v>1.9422325301204819</v>
      </c>
      <c r="R52">
        <v>2.9125296409007913</v>
      </c>
      <c r="S52">
        <v>2.912976549413735</v>
      </c>
      <c r="T52">
        <v>0</v>
      </c>
      <c r="U52">
        <v>292.42116759156488</v>
      </c>
      <c r="V52">
        <v>0</v>
      </c>
      <c r="W52">
        <v>11.412828236376178</v>
      </c>
      <c r="X52">
        <v>24.974910198508557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5.7729600000000012</v>
      </c>
      <c r="AI52">
        <v>0</v>
      </c>
      <c r="AJ52">
        <v>0</v>
      </c>
      <c r="AK52">
        <v>6.6716100000000003</v>
      </c>
      <c r="AL52">
        <v>6.1971000000000007</v>
      </c>
      <c r="AM52">
        <v>0</v>
      </c>
      <c r="AN52">
        <v>0</v>
      </c>
      <c r="AO52">
        <v>1.1201400000000001</v>
      </c>
      <c r="AP52">
        <v>1.6266969579265296</v>
      </c>
      <c r="AQ52">
        <v>0</v>
      </c>
      <c r="AR52">
        <v>2.2432000000000007</v>
      </c>
      <c r="AS52">
        <v>3.4169999999999998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527.04912849849904</v>
      </c>
      <c r="DN52">
        <v>17.310739282753847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40.001931030375218</v>
      </c>
      <c r="L53">
        <v>19.995646855053788</v>
      </c>
      <c r="M53">
        <v>0</v>
      </c>
      <c r="N53">
        <v>14.882459016393444</v>
      </c>
      <c r="O53">
        <v>50.373110592583316</v>
      </c>
      <c r="P53">
        <v>51.295508982035933</v>
      </c>
      <c r="Q53">
        <v>1.9422325301204819</v>
      </c>
      <c r="R53">
        <v>2.9125296409007913</v>
      </c>
      <c r="S53">
        <v>2.912976549413735</v>
      </c>
      <c r="T53">
        <v>0</v>
      </c>
      <c r="U53">
        <v>292.42116759156488</v>
      </c>
      <c r="V53">
        <v>0</v>
      </c>
      <c r="W53">
        <v>4.9997407725321876</v>
      </c>
      <c r="X53">
        <v>24.974910198508557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5.7729600000000012</v>
      </c>
      <c r="AI53">
        <v>0</v>
      </c>
      <c r="AJ53">
        <v>0</v>
      </c>
      <c r="AK53">
        <v>6.6716100000000003</v>
      </c>
      <c r="AL53">
        <v>6.1971000000000007</v>
      </c>
      <c r="AM53">
        <v>0</v>
      </c>
      <c r="AN53">
        <v>0</v>
      </c>
      <c r="AO53">
        <v>1.1201400000000001</v>
      </c>
      <c r="AP53">
        <v>1.6266969579265296</v>
      </c>
      <c r="AQ53">
        <v>0</v>
      </c>
      <c r="AR53">
        <v>2.2432000000000007</v>
      </c>
      <c r="AS53">
        <v>3.4169999999999998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520.83997707802075</v>
      </c>
      <c r="DN53">
        <v>17.106803239388096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40.001931030375218</v>
      </c>
      <c r="L54">
        <v>19.995646855053788</v>
      </c>
      <c r="M54">
        <v>0</v>
      </c>
      <c r="N54">
        <v>14.882459016393444</v>
      </c>
      <c r="O54">
        <v>50.373110592583316</v>
      </c>
      <c r="P54">
        <v>51.295508982035933</v>
      </c>
      <c r="Q54">
        <v>1.9422325301204819</v>
      </c>
      <c r="R54">
        <v>2.9125296409007913</v>
      </c>
      <c r="S54">
        <v>2.912976549413735</v>
      </c>
      <c r="T54">
        <v>0</v>
      </c>
      <c r="U54">
        <v>292.42116759156488</v>
      </c>
      <c r="V54">
        <v>0</v>
      </c>
      <c r="W54">
        <v>4.9995787352328005</v>
      </c>
      <c r="X54">
        <v>25.211051265087054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5.7729600000000012</v>
      </c>
      <c r="AI54">
        <v>0</v>
      </c>
      <c r="AJ54">
        <v>0</v>
      </c>
      <c r="AK54">
        <v>6.6716100000000003</v>
      </c>
      <c r="AL54">
        <v>6.1971000000000007</v>
      </c>
      <c r="AM54">
        <v>0</v>
      </c>
      <c r="AN54">
        <v>0</v>
      </c>
      <c r="AO54">
        <v>1.1201400000000001</v>
      </c>
      <c r="AP54">
        <v>1.6266969579265296</v>
      </c>
      <c r="AQ54">
        <v>0</v>
      </c>
      <c r="AR54">
        <v>12.337600000000002</v>
      </c>
      <c r="AS54">
        <v>3.4169999999999998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530.84185013100478</v>
      </c>
      <c r="DN54">
        <v>17.435309215683198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40.001931030375218</v>
      </c>
      <c r="L55">
        <v>19.995646855053788</v>
      </c>
      <c r="M55">
        <v>0</v>
      </c>
      <c r="N55">
        <v>14.882459016393444</v>
      </c>
      <c r="O55">
        <v>50.373110592583316</v>
      </c>
      <c r="P55">
        <v>51.295508982035933</v>
      </c>
      <c r="Q55">
        <v>1.9422325301204819</v>
      </c>
      <c r="R55">
        <v>2.9125296409007913</v>
      </c>
      <c r="S55">
        <v>2.9026986033519551</v>
      </c>
      <c r="T55">
        <v>0</v>
      </c>
      <c r="U55">
        <v>292.42116759156488</v>
      </c>
      <c r="V55">
        <v>0</v>
      </c>
      <c r="W55">
        <v>4.9995787352328005</v>
      </c>
      <c r="X55">
        <v>9.9981678980058835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5.7729600000000012</v>
      </c>
      <c r="AI55">
        <v>0</v>
      </c>
      <c r="AJ55">
        <v>0</v>
      </c>
      <c r="AK55">
        <v>6.6716100000000003</v>
      </c>
      <c r="AL55">
        <v>6.1971000000000007</v>
      </c>
      <c r="AM55">
        <v>0</v>
      </c>
      <c r="AN55">
        <v>0</v>
      </c>
      <c r="AO55">
        <v>1.1201400000000001</v>
      </c>
      <c r="AP55">
        <v>3.0907242200604048</v>
      </c>
      <c r="AQ55">
        <v>0</v>
      </c>
      <c r="AR55">
        <v>12.337600000000002</v>
      </c>
      <c r="AS55">
        <v>3.4169999999999998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517.52017055752844</v>
      </c>
      <c r="DN55">
        <v>16.997854738150579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40.001931030375218</v>
      </c>
      <c r="L56">
        <v>19.995646855053788</v>
      </c>
      <c r="M56">
        <v>0</v>
      </c>
      <c r="N56">
        <v>14.882459016393444</v>
      </c>
      <c r="O56">
        <v>50.373110592583316</v>
      </c>
      <c r="P56">
        <v>51.295508982035933</v>
      </c>
      <c r="Q56">
        <v>1.9422325301204819</v>
      </c>
      <c r="R56">
        <v>2.9125296409007913</v>
      </c>
      <c r="S56">
        <v>2.9026986033519551</v>
      </c>
      <c r="T56">
        <v>0</v>
      </c>
      <c r="U56">
        <v>292.42116759156488</v>
      </c>
      <c r="V56">
        <v>0</v>
      </c>
      <c r="W56">
        <v>4.9995787352328005</v>
      </c>
      <c r="X56">
        <v>9.9981678980058835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5.7729600000000012</v>
      </c>
      <c r="AI56">
        <v>0</v>
      </c>
      <c r="AJ56">
        <v>0</v>
      </c>
      <c r="AK56">
        <v>6.6716100000000003</v>
      </c>
      <c r="AL56">
        <v>6.1971000000000007</v>
      </c>
      <c r="AM56">
        <v>0</v>
      </c>
      <c r="AN56">
        <v>0</v>
      </c>
      <c r="AO56">
        <v>1.1201400000000001</v>
      </c>
      <c r="AP56">
        <v>3.0907242200604048</v>
      </c>
      <c r="AQ56">
        <v>0</v>
      </c>
      <c r="AR56">
        <v>5.6079999999999997</v>
      </c>
      <c r="AS56">
        <v>3.4169999999999998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511.00457188832547</v>
      </c>
      <c r="DN56">
        <v>16.783853407353476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40.001931030375218</v>
      </c>
      <c r="L57">
        <v>19.995646855053788</v>
      </c>
      <c r="M57">
        <v>0</v>
      </c>
      <c r="N57">
        <v>14.882459016393444</v>
      </c>
      <c r="O57">
        <v>50.373110592583316</v>
      </c>
      <c r="P57">
        <v>51.295508982035933</v>
      </c>
      <c r="Q57">
        <v>1.9422325301204819</v>
      </c>
      <c r="R57">
        <v>2.9125296409007913</v>
      </c>
      <c r="S57">
        <v>2.9026986033519551</v>
      </c>
      <c r="T57">
        <v>0</v>
      </c>
      <c r="U57">
        <v>292.42116759156488</v>
      </c>
      <c r="V57">
        <v>0</v>
      </c>
      <c r="W57">
        <v>4.9995787352328005</v>
      </c>
      <c r="X57">
        <v>9.9981678980058835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5.7729600000000012</v>
      </c>
      <c r="AI57">
        <v>0</v>
      </c>
      <c r="AJ57">
        <v>0</v>
      </c>
      <c r="AK57">
        <v>6.6716100000000003</v>
      </c>
      <c r="AL57">
        <v>6.1971000000000007</v>
      </c>
      <c r="AM57">
        <v>0</v>
      </c>
      <c r="AN57">
        <v>0</v>
      </c>
      <c r="AO57">
        <v>1.1201400000000001</v>
      </c>
      <c r="AP57">
        <v>3.0907242200604048</v>
      </c>
      <c r="AQ57">
        <v>0</v>
      </c>
      <c r="AR57">
        <v>5.6079999999999997</v>
      </c>
      <c r="AS57">
        <v>3.7587000000000002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511.33540591977055</v>
      </c>
      <c r="DN57">
        <v>16.79471937590834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40.001931030375218</v>
      </c>
      <c r="L58">
        <v>19.995646855053788</v>
      </c>
      <c r="M58">
        <v>0</v>
      </c>
      <c r="N58">
        <v>14.882459016393444</v>
      </c>
      <c r="O58">
        <v>50.373110592583316</v>
      </c>
      <c r="P58">
        <v>51.295508982035933</v>
      </c>
      <c r="Q58">
        <v>1.9422325301204819</v>
      </c>
      <c r="R58">
        <v>2.9125296409007913</v>
      </c>
      <c r="S58">
        <v>2.9026986033519551</v>
      </c>
      <c r="T58">
        <v>0</v>
      </c>
      <c r="U58">
        <v>292.42116759156488</v>
      </c>
      <c r="V58">
        <v>0</v>
      </c>
      <c r="W58">
        <v>4.9995787352328005</v>
      </c>
      <c r="X58">
        <v>9.9981678980058835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5.7729600000000012</v>
      </c>
      <c r="AI58">
        <v>0</v>
      </c>
      <c r="AJ58">
        <v>0</v>
      </c>
      <c r="AK58">
        <v>6.6716100000000003</v>
      </c>
      <c r="AL58">
        <v>6.1971000000000007</v>
      </c>
      <c r="AM58">
        <v>0</v>
      </c>
      <c r="AN58">
        <v>0</v>
      </c>
      <c r="AO58">
        <v>1.1201400000000001</v>
      </c>
      <c r="AP58">
        <v>3.0907242200604048</v>
      </c>
      <c r="AQ58">
        <v>0</v>
      </c>
      <c r="AR58">
        <v>3.3648000000000007</v>
      </c>
      <c r="AS58">
        <v>3.7587000000000002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509.16353978136476</v>
      </c>
      <c r="DN58">
        <v>16.723385514314135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40.001931030375218</v>
      </c>
      <c r="L59">
        <v>19.995646855053788</v>
      </c>
      <c r="M59">
        <v>0</v>
      </c>
      <c r="N59">
        <v>14.882459016393444</v>
      </c>
      <c r="O59">
        <v>50.373110592583316</v>
      </c>
      <c r="P59">
        <v>51.295508982035933</v>
      </c>
      <c r="Q59">
        <v>1.9422325301204819</v>
      </c>
      <c r="R59">
        <v>2.9125296409007913</v>
      </c>
      <c r="S59">
        <v>2.9026986033519551</v>
      </c>
      <c r="T59">
        <v>0</v>
      </c>
      <c r="U59">
        <v>292.42116759156488</v>
      </c>
      <c r="V59">
        <v>0</v>
      </c>
      <c r="W59">
        <v>4.9995787352328005</v>
      </c>
      <c r="X59">
        <v>7.7446073999999978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5.7729600000000012</v>
      </c>
      <c r="AI59">
        <v>0</v>
      </c>
      <c r="AJ59">
        <v>0</v>
      </c>
      <c r="AK59">
        <v>6.6716100000000003</v>
      </c>
      <c r="AL59">
        <v>6.1971000000000007</v>
      </c>
      <c r="AM59">
        <v>0</v>
      </c>
      <c r="AN59">
        <v>0</v>
      </c>
      <c r="AO59">
        <v>1.1201400000000001</v>
      </c>
      <c r="AP59">
        <v>1.6266969579265296</v>
      </c>
      <c r="AQ59">
        <v>0</v>
      </c>
      <c r="AR59">
        <v>3.3648000000000007</v>
      </c>
      <c r="AS59">
        <v>3.7587000000000002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505.56425730633055</v>
      </c>
      <c r="DN59">
        <v>16.605080229208642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40.001931030375218</v>
      </c>
      <c r="L60">
        <v>19.995646855053788</v>
      </c>
      <c r="M60">
        <v>0</v>
      </c>
      <c r="N60">
        <v>14.882459016393444</v>
      </c>
      <c r="O60">
        <v>50.373110592583316</v>
      </c>
      <c r="P60">
        <v>51.295508982035933</v>
      </c>
      <c r="Q60">
        <v>1.9422325301204819</v>
      </c>
      <c r="R60">
        <v>3.0031446460980034</v>
      </c>
      <c r="S60">
        <v>2.9026986033519551</v>
      </c>
      <c r="T60">
        <v>0</v>
      </c>
      <c r="U60">
        <v>292.42116759156488</v>
      </c>
      <c r="V60">
        <v>0</v>
      </c>
      <c r="W60">
        <v>11.412733066590453</v>
      </c>
      <c r="X60">
        <v>19.552520873993561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5.7729600000000012</v>
      </c>
      <c r="AI60">
        <v>0</v>
      </c>
      <c r="AJ60">
        <v>0</v>
      </c>
      <c r="AK60">
        <v>6.6716100000000003</v>
      </c>
      <c r="AL60">
        <v>6.1971000000000007</v>
      </c>
      <c r="AM60">
        <v>0</v>
      </c>
      <c r="AN60">
        <v>0</v>
      </c>
      <c r="AO60">
        <v>1.1201400000000001</v>
      </c>
      <c r="AP60">
        <v>1.6266969579265296</v>
      </c>
      <c r="AQ60">
        <v>0</v>
      </c>
      <c r="AR60">
        <v>3.3648000000000007</v>
      </c>
      <c r="AS60">
        <v>3.7587000000000002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523.29362869401518</v>
      </c>
      <c r="DN60">
        <v>17.187391652072268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40.002015229686855</v>
      </c>
      <c r="L61">
        <v>19.995646855053788</v>
      </c>
      <c r="M61">
        <v>0</v>
      </c>
      <c r="N61">
        <v>14.882459016393444</v>
      </c>
      <c r="O61">
        <v>50.373110592583316</v>
      </c>
      <c r="P61">
        <v>51.295508982035933</v>
      </c>
      <c r="Q61">
        <v>1.9422325301204819</v>
      </c>
      <c r="R61">
        <v>2.9940358672985776</v>
      </c>
      <c r="S61">
        <v>2.9026986033519551</v>
      </c>
      <c r="T61">
        <v>0</v>
      </c>
      <c r="U61">
        <v>292.42116759156488</v>
      </c>
      <c r="V61">
        <v>0</v>
      </c>
      <c r="W61">
        <v>11.412828236376178</v>
      </c>
      <c r="X61">
        <v>24.240423136053689</v>
      </c>
      <c r="Y61">
        <v>0</v>
      </c>
      <c r="Z61">
        <v>1.6562832000000003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5.7729600000000012</v>
      </c>
      <c r="AI61">
        <v>0</v>
      </c>
      <c r="AJ61">
        <v>0</v>
      </c>
      <c r="AK61">
        <v>6.6716100000000003</v>
      </c>
      <c r="AL61">
        <v>18.001100000000005</v>
      </c>
      <c r="AM61">
        <v>0.77878000000000025</v>
      </c>
      <c r="AN61">
        <v>0</v>
      </c>
      <c r="AO61">
        <v>1.1201400000000001</v>
      </c>
      <c r="AP61">
        <v>1.6266969579265296</v>
      </c>
      <c r="AQ61">
        <v>0</v>
      </c>
      <c r="AR61">
        <v>3.3648000000000007</v>
      </c>
      <c r="AS61">
        <v>3.7587000000000002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541.61007131279882</v>
      </c>
      <c r="DN61">
        <v>17.788985085646519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40.002015229686855</v>
      </c>
      <c r="L62">
        <v>19.995646855053788</v>
      </c>
      <c r="M62">
        <v>0</v>
      </c>
      <c r="N62">
        <v>14.882459016393444</v>
      </c>
      <c r="O62">
        <v>50.373110592583316</v>
      </c>
      <c r="P62">
        <v>51.295508982035933</v>
      </c>
      <c r="Q62">
        <v>1.9422325301204819</v>
      </c>
      <c r="R62">
        <v>2.9940507109004746</v>
      </c>
      <c r="S62">
        <v>2.9026986033519551</v>
      </c>
      <c r="T62">
        <v>0</v>
      </c>
      <c r="U62">
        <v>292.42116759156488</v>
      </c>
      <c r="V62">
        <v>0</v>
      </c>
      <c r="W62">
        <v>11.412828236376178</v>
      </c>
      <c r="X62">
        <v>24.974910198508557</v>
      </c>
      <c r="Y62">
        <v>0</v>
      </c>
      <c r="Z62">
        <v>1.6562832000000003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5.7729600000000012</v>
      </c>
      <c r="AI62">
        <v>0</v>
      </c>
      <c r="AJ62">
        <v>0</v>
      </c>
      <c r="AK62">
        <v>6.6716100000000003</v>
      </c>
      <c r="AL62">
        <v>18.001100000000005</v>
      </c>
      <c r="AM62">
        <v>1.3408560000000003</v>
      </c>
      <c r="AN62">
        <v>0</v>
      </c>
      <c r="AO62">
        <v>1.1201400000000001</v>
      </c>
      <c r="AP62">
        <v>1.6266969579265296</v>
      </c>
      <c r="AQ62">
        <v>0</v>
      </c>
      <c r="AR62">
        <v>3.3648000000000007</v>
      </c>
      <c r="AS62">
        <v>3.7587000000000002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542.86541794754282</v>
      </c>
      <c r="DN62">
        <v>17.830216356959436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40.002015229686855</v>
      </c>
      <c r="L63">
        <v>19.995646855053788</v>
      </c>
      <c r="M63">
        <v>0</v>
      </c>
      <c r="N63">
        <v>14.882459016393444</v>
      </c>
      <c r="O63">
        <v>50.373110592583316</v>
      </c>
      <c r="P63">
        <v>51.295508982035933</v>
      </c>
      <c r="Q63">
        <v>1.9422325301204819</v>
      </c>
      <c r="R63">
        <v>2.9940507109004746</v>
      </c>
      <c r="S63">
        <v>2.9026986033519551</v>
      </c>
      <c r="T63">
        <v>0</v>
      </c>
      <c r="U63">
        <v>292.42116759156488</v>
      </c>
      <c r="V63">
        <v>3.6244565217391296</v>
      </c>
      <c r="W63">
        <v>11.412828236376178</v>
      </c>
      <c r="X63">
        <v>24.974910198508557</v>
      </c>
      <c r="Y63">
        <v>0</v>
      </c>
      <c r="Z63">
        <v>1.6562832000000003</v>
      </c>
      <c r="AA63">
        <v>0</v>
      </c>
      <c r="AB63">
        <v>0</v>
      </c>
      <c r="AC63">
        <v>0</v>
      </c>
      <c r="AD63">
        <v>0</v>
      </c>
      <c r="AE63">
        <v>8.3430400000000002</v>
      </c>
      <c r="AF63">
        <v>0</v>
      </c>
      <c r="AG63">
        <v>0</v>
      </c>
      <c r="AH63">
        <v>5.7729600000000012</v>
      </c>
      <c r="AI63">
        <v>0</v>
      </c>
      <c r="AJ63">
        <v>0</v>
      </c>
      <c r="AK63">
        <v>6.6716100000000003</v>
      </c>
      <c r="AL63">
        <v>18.001100000000005</v>
      </c>
      <c r="AM63">
        <v>1.3408560000000003</v>
      </c>
      <c r="AN63">
        <v>0</v>
      </c>
      <c r="AO63">
        <v>1.1201400000000001</v>
      </c>
      <c r="AP63">
        <v>1.6266969579265296</v>
      </c>
      <c r="AQ63">
        <v>0</v>
      </c>
      <c r="AR63">
        <v>3.3648000000000007</v>
      </c>
      <c r="AS63">
        <v>3.7587000000000002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550.39959859834437</v>
      </c>
      <c r="DN63">
        <v>18.077672627897112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40.002015229686855</v>
      </c>
      <c r="L64">
        <v>19.995646855053788</v>
      </c>
      <c r="M64">
        <v>0</v>
      </c>
      <c r="N64">
        <v>14.882459016393444</v>
      </c>
      <c r="O64">
        <v>45.681857083640374</v>
      </c>
      <c r="P64">
        <v>51.295508982035933</v>
      </c>
      <c r="Q64">
        <v>1.9422325301204819</v>
      </c>
      <c r="R64">
        <v>2.9940507109004746</v>
      </c>
      <c r="S64">
        <v>2.9026986033519551</v>
      </c>
      <c r="T64">
        <v>0</v>
      </c>
      <c r="U64">
        <v>292.42116759156488</v>
      </c>
      <c r="V64">
        <v>3.6244565217391296</v>
      </c>
      <c r="W64">
        <v>11.412828236376178</v>
      </c>
      <c r="X64">
        <v>24.974910198508557</v>
      </c>
      <c r="Y64">
        <v>0</v>
      </c>
      <c r="Z64">
        <v>1.6562832000000003</v>
      </c>
      <c r="AA64">
        <v>0</v>
      </c>
      <c r="AB64">
        <v>0</v>
      </c>
      <c r="AC64">
        <v>0</v>
      </c>
      <c r="AD64">
        <v>0</v>
      </c>
      <c r="AE64">
        <v>8.3430400000000002</v>
      </c>
      <c r="AF64">
        <v>0</v>
      </c>
      <c r="AG64">
        <v>0</v>
      </c>
      <c r="AH64">
        <v>5.7729600000000012</v>
      </c>
      <c r="AI64">
        <v>0</v>
      </c>
      <c r="AJ64">
        <v>0</v>
      </c>
      <c r="AK64">
        <v>6.6716100000000003</v>
      </c>
      <c r="AL64">
        <v>18.001100000000005</v>
      </c>
      <c r="AM64">
        <v>1.3408560000000003</v>
      </c>
      <c r="AN64">
        <v>0</v>
      </c>
      <c r="AO64">
        <v>1.1201400000000001</v>
      </c>
      <c r="AP64">
        <v>1.6266969579265296</v>
      </c>
      <c r="AQ64">
        <v>0</v>
      </c>
      <c r="AR64">
        <v>3.3648000000000007</v>
      </c>
      <c r="AS64">
        <v>3.7587000000000002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545.85752712412977</v>
      </c>
      <c r="DN64">
        <v>17.928490593168743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41.31807171832515</v>
      </c>
      <c r="L65">
        <v>20.583888558532323</v>
      </c>
      <c r="M65">
        <v>0</v>
      </c>
      <c r="N65">
        <v>14.882459016393444</v>
      </c>
      <c r="O65">
        <v>45.681857083640374</v>
      </c>
      <c r="P65">
        <v>51.295508982035933</v>
      </c>
      <c r="Q65">
        <v>1.9422325301204819</v>
      </c>
      <c r="R65">
        <v>3.0981337161607869</v>
      </c>
      <c r="S65">
        <v>2.9026986033519551</v>
      </c>
      <c r="T65">
        <v>0</v>
      </c>
      <c r="U65">
        <v>292.42116759156488</v>
      </c>
      <c r="V65">
        <v>3.6244565217391296</v>
      </c>
      <c r="W65">
        <v>11.412828236376178</v>
      </c>
      <c r="X65">
        <v>24.974910198508557</v>
      </c>
      <c r="Y65">
        <v>0</v>
      </c>
      <c r="Z65">
        <v>1.6562832000000003</v>
      </c>
      <c r="AA65">
        <v>0</v>
      </c>
      <c r="AB65">
        <v>0</v>
      </c>
      <c r="AC65">
        <v>0</v>
      </c>
      <c r="AD65">
        <v>0</v>
      </c>
      <c r="AE65">
        <v>8.3430400000000002</v>
      </c>
      <c r="AF65">
        <v>0</v>
      </c>
      <c r="AG65">
        <v>0</v>
      </c>
      <c r="AH65">
        <v>5.7729600000000012</v>
      </c>
      <c r="AI65">
        <v>0</v>
      </c>
      <c r="AJ65">
        <v>0</v>
      </c>
      <c r="AK65">
        <v>6.6716100000000003</v>
      </c>
      <c r="AL65">
        <v>6.1971000000000007</v>
      </c>
      <c r="AM65">
        <v>1.3408560000000003</v>
      </c>
      <c r="AN65">
        <v>0</v>
      </c>
      <c r="AO65">
        <v>1.1201400000000001</v>
      </c>
      <c r="AP65">
        <v>1.6266969579265296</v>
      </c>
      <c r="AQ65">
        <v>0</v>
      </c>
      <c r="AR65">
        <v>3.3648000000000007</v>
      </c>
      <c r="AS65">
        <v>5.1255000000000006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537.69674496283289</v>
      </c>
      <c r="DN65">
        <v>17.660453951842804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41.316680425007682</v>
      </c>
      <c r="L66">
        <v>20.583888558532323</v>
      </c>
      <c r="M66">
        <v>0</v>
      </c>
      <c r="N66">
        <v>14.882459016393444</v>
      </c>
      <c r="O66">
        <v>45.681857083640374</v>
      </c>
      <c r="P66">
        <v>51.295508982035933</v>
      </c>
      <c r="Q66">
        <v>1.9422325301204819</v>
      </c>
      <c r="R66">
        <v>3.0981337161607869</v>
      </c>
      <c r="S66">
        <v>2.9026986033519551</v>
      </c>
      <c r="T66">
        <v>0</v>
      </c>
      <c r="U66">
        <v>292.42116759156488</v>
      </c>
      <c r="V66">
        <v>3.6244565217391296</v>
      </c>
      <c r="W66">
        <v>11.412828236376178</v>
      </c>
      <c r="X66">
        <v>24.974910198508557</v>
      </c>
      <c r="Y66">
        <v>0</v>
      </c>
      <c r="Z66">
        <v>1.6562832000000003</v>
      </c>
      <c r="AA66">
        <v>0</v>
      </c>
      <c r="AB66">
        <v>0</v>
      </c>
      <c r="AC66">
        <v>0</v>
      </c>
      <c r="AD66">
        <v>0</v>
      </c>
      <c r="AE66">
        <v>8.3430400000000002</v>
      </c>
      <c r="AF66">
        <v>0</v>
      </c>
      <c r="AG66">
        <v>0</v>
      </c>
      <c r="AH66">
        <v>5.7729600000000012</v>
      </c>
      <c r="AI66">
        <v>0</v>
      </c>
      <c r="AJ66">
        <v>0</v>
      </c>
      <c r="AK66">
        <v>6.6716100000000003</v>
      </c>
      <c r="AL66">
        <v>3.3936500000000005</v>
      </c>
      <c r="AM66">
        <v>2.6817120000000005</v>
      </c>
      <c r="AN66">
        <v>0</v>
      </c>
      <c r="AO66">
        <v>1.1201400000000001</v>
      </c>
      <c r="AP66">
        <v>1.6266969579265296</v>
      </c>
      <c r="AQ66">
        <v>0</v>
      </c>
      <c r="AR66">
        <v>3.3648000000000007</v>
      </c>
      <c r="AS66">
        <v>5.1255000000000006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536.2793146612961</v>
      </c>
      <c r="DN66">
        <v>17.613898960062059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41.316680425007682</v>
      </c>
      <c r="L67">
        <v>20.657141325940245</v>
      </c>
      <c r="M67">
        <v>0</v>
      </c>
      <c r="N67">
        <v>14.882459016393444</v>
      </c>
      <c r="O67">
        <v>45.684639336711193</v>
      </c>
      <c r="P67">
        <v>51.295508982035933</v>
      </c>
      <c r="Q67">
        <v>1.9422325301204819</v>
      </c>
      <c r="R67">
        <v>3.0981337161607869</v>
      </c>
      <c r="S67">
        <v>2.9026986033519551</v>
      </c>
      <c r="T67">
        <v>0</v>
      </c>
      <c r="U67">
        <v>292.42116759156488</v>
      </c>
      <c r="V67">
        <v>3.6244565217391296</v>
      </c>
      <c r="W67">
        <v>11.412828236376178</v>
      </c>
      <c r="X67">
        <v>12.486213754253306</v>
      </c>
      <c r="Y67">
        <v>0</v>
      </c>
      <c r="Z67">
        <v>0</v>
      </c>
      <c r="AA67">
        <v>0</v>
      </c>
      <c r="AB67">
        <v>3.047400000000001</v>
      </c>
      <c r="AC67">
        <v>0</v>
      </c>
      <c r="AD67">
        <v>2.3149500000000001</v>
      </c>
      <c r="AE67">
        <v>8.3430400000000002</v>
      </c>
      <c r="AF67">
        <v>0</v>
      </c>
      <c r="AG67">
        <v>0</v>
      </c>
      <c r="AH67">
        <v>5.7729600000000012</v>
      </c>
      <c r="AI67">
        <v>0</v>
      </c>
      <c r="AJ67">
        <v>0</v>
      </c>
      <c r="AK67">
        <v>6.6716100000000003</v>
      </c>
      <c r="AL67">
        <v>3.3936500000000005</v>
      </c>
      <c r="AM67">
        <v>2.6817120000000005</v>
      </c>
      <c r="AN67">
        <v>0</v>
      </c>
      <c r="AO67">
        <v>1.1201400000000001</v>
      </c>
      <c r="AP67">
        <v>1.4640272621338764</v>
      </c>
      <c r="AQ67">
        <v>0</v>
      </c>
      <c r="AR67">
        <v>2.2432000000000007</v>
      </c>
      <c r="AS67">
        <v>5.1255000000000006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526.60616876218921</v>
      </c>
      <c r="DN67">
        <v>17.29618053959976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41.316680425007682</v>
      </c>
      <c r="L68">
        <v>20.657141325940245</v>
      </c>
      <c r="M68">
        <v>0</v>
      </c>
      <c r="N68">
        <v>14.882459016393444</v>
      </c>
      <c r="O68">
        <v>45.684639336711193</v>
      </c>
      <c r="P68">
        <v>51.295508982035933</v>
      </c>
      <c r="Q68">
        <v>1.9422325301204819</v>
      </c>
      <c r="R68">
        <v>3.0981337161607869</v>
      </c>
      <c r="S68">
        <v>2.9026986033519551</v>
      </c>
      <c r="T68">
        <v>0</v>
      </c>
      <c r="U68">
        <v>292.42116759156488</v>
      </c>
      <c r="V68">
        <v>3.6244565217391296</v>
      </c>
      <c r="W68">
        <v>11.412828236376178</v>
      </c>
      <c r="X68">
        <v>12.486169061121613</v>
      </c>
      <c r="Y68">
        <v>0</v>
      </c>
      <c r="Z68">
        <v>0</v>
      </c>
      <c r="AA68">
        <v>0</v>
      </c>
      <c r="AB68">
        <v>3.047400000000001</v>
      </c>
      <c r="AC68">
        <v>0</v>
      </c>
      <c r="AD68">
        <v>2.3149500000000001</v>
      </c>
      <c r="AE68">
        <v>8.3430400000000002</v>
      </c>
      <c r="AF68">
        <v>0</v>
      </c>
      <c r="AG68">
        <v>0</v>
      </c>
      <c r="AH68">
        <v>5.7729600000000012</v>
      </c>
      <c r="AI68">
        <v>0</v>
      </c>
      <c r="AJ68">
        <v>0</v>
      </c>
      <c r="AK68">
        <v>6.6716100000000003</v>
      </c>
      <c r="AL68">
        <v>3.3936500000000005</v>
      </c>
      <c r="AM68">
        <v>2.6817120000000005</v>
      </c>
      <c r="AN68">
        <v>0</v>
      </c>
      <c r="AO68">
        <v>1.1201400000000001</v>
      </c>
      <c r="AP68">
        <v>1.4640272621338764</v>
      </c>
      <c r="AQ68">
        <v>0</v>
      </c>
      <c r="AR68">
        <v>2.2432000000000007</v>
      </c>
      <c r="AS68">
        <v>5.1255000000000006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526.60612559268691</v>
      </c>
      <c r="DN68">
        <v>17.296179015970274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82.080846149410348</v>
      </c>
      <c r="L69">
        <v>20.657249526795425</v>
      </c>
      <c r="M69">
        <v>0</v>
      </c>
      <c r="N69">
        <v>14.882459016393444</v>
      </c>
      <c r="O69">
        <v>45.684639336711193</v>
      </c>
      <c r="P69">
        <v>51.295508982035933</v>
      </c>
      <c r="Q69">
        <v>0.87420293122886128</v>
      </c>
      <c r="R69">
        <v>3.0981337161607869</v>
      </c>
      <c r="S69">
        <v>1.5145658145206351</v>
      </c>
      <c r="T69">
        <v>0</v>
      </c>
      <c r="U69">
        <v>292.42116759156488</v>
      </c>
      <c r="V69">
        <v>3.6244565217391296</v>
      </c>
      <c r="W69">
        <v>11.412828236376178</v>
      </c>
      <c r="X69">
        <v>12.486169061121613</v>
      </c>
      <c r="Y69">
        <v>0</v>
      </c>
      <c r="Z69">
        <v>0</v>
      </c>
      <c r="AA69">
        <v>0</v>
      </c>
      <c r="AB69">
        <v>3.047400000000001</v>
      </c>
      <c r="AC69">
        <v>0</v>
      </c>
      <c r="AD69">
        <v>2.3149500000000001</v>
      </c>
      <c r="AE69">
        <v>8.3430400000000002</v>
      </c>
      <c r="AF69">
        <v>0</v>
      </c>
      <c r="AG69">
        <v>0</v>
      </c>
      <c r="AH69">
        <v>5.7729600000000012</v>
      </c>
      <c r="AI69">
        <v>0</v>
      </c>
      <c r="AJ69">
        <v>0</v>
      </c>
      <c r="AK69">
        <v>6.6716100000000003</v>
      </c>
      <c r="AL69">
        <v>3.3936500000000005</v>
      </c>
      <c r="AM69">
        <v>2.6817120000000005</v>
      </c>
      <c r="AN69">
        <v>0</v>
      </c>
      <c r="AO69">
        <v>1.1201400000000001</v>
      </c>
      <c r="AP69">
        <v>1.4640272621338764</v>
      </c>
      <c r="AQ69">
        <v>0</v>
      </c>
      <c r="AR69">
        <v>2.2432000000000007</v>
      </c>
      <c r="AS69">
        <v>3.7587000000000002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564.90101908435793</v>
      </c>
      <c r="DN69">
        <v>15.942597061834196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82.080846149410348</v>
      </c>
      <c r="L70">
        <v>47.655155046645831</v>
      </c>
      <c r="M70">
        <v>0</v>
      </c>
      <c r="N70">
        <v>14.882459016393444</v>
      </c>
      <c r="O70">
        <v>45.684639336711193</v>
      </c>
      <c r="P70">
        <v>51.295508982035933</v>
      </c>
      <c r="Q70">
        <v>2.2305693348365279</v>
      </c>
      <c r="R70">
        <v>6.4001845018450174</v>
      </c>
      <c r="S70">
        <v>3.4979087377485389</v>
      </c>
      <c r="T70">
        <v>0</v>
      </c>
      <c r="U70">
        <v>292.42116759156488</v>
      </c>
      <c r="V70">
        <v>3.6244565217391296</v>
      </c>
      <c r="W70">
        <v>11.412828236376178</v>
      </c>
      <c r="X70">
        <v>12.486169061121613</v>
      </c>
      <c r="Y70">
        <v>0</v>
      </c>
      <c r="Z70">
        <v>0</v>
      </c>
      <c r="AA70">
        <v>2.6646698703673319</v>
      </c>
      <c r="AB70">
        <v>3.047400000000001</v>
      </c>
      <c r="AC70">
        <v>0</v>
      </c>
      <c r="AD70">
        <v>2.3149500000000001</v>
      </c>
      <c r="AE70">
        <v>8.3430400000000002</v>
      </c>
      <c r="AF70">
        <v>0</v>
      </c>
      <c r="AG70">
        <v>0</v>
      </c>
      <c r="AH70">
        <v>5.7729600000000012</v>
      </c>
      <c r="AI70">
        <v>0</v>
      </c>
      <c r="AJ70">
        <v>0</v>
      </c>
      <c r="AK70">
        <v>6.6716100000000003</v>
      </c>
      <c r="AL70">
        <v>3.3936500000000005</v>
      </c>
      <c r="AM70">
        <v>4.0144416000000005</v>
      </c>
      <c r="AN70">
        <v>0</v>
      </c>
      <c r="AO70">
        <v>1.1201400000000001</v>
      </c>
      <c r="AP70">
        <v>1.4640272621338764</v>
      </c>
      <c r="AQ70">
        <v>0</v>
      </c>
      <c r="AR70">
        <v>2.2432000000000007</v>
      </c>
      <c r="AS70">
        <v>3.7587000000000002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604.91670814801103</v>
      </c>
      <c r="DN70">
        <v>13.563973100918769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82.080846149410348</v>
      </c>
      <c r="L71">
        <v>47.655155046645831</v>
      </c>
      <c r="M71">
        <v>0</v>
      </c>
      <c r="N71">
        <v>14.882459016393444</v>
      </c>
      <c r="O71">
        <v>45.684639336711193</v>
      </c>
      <c r="P71">
        <v>51.295508982035933</v>
      </c>
      <c r="Q71">
        <v>2.2891499436302141</v>
      </c>
      <c r="R71">
        <v>6.4001845018450174</v>
      </c>
      <c r="S71">
        <v>3.4979060760346923</v>
      </c>
      <c r="T71">
        <v>0</v>
      </c>
      <c r="U71">
        <v>292.42116759156488</v>
      </c>
      <c r="V71">
        <v>3.6244565217391296</v>
      </c>
      <c r="W71">
        <v>11.412828236376178</v>
      </c>
      <c r="X71">
        <v>12.486169061121613</v>
      </c>
      <c r="Y71">
        <v>0</v>
      </c>
      <c r="Z71">
        <v>0</v>
      </c>
      <c r="AA71">
        <v>3.3830070793970797</v>
      </c>
      <c r="AB71">
        <v>3.047400000000001</v>
      </c>
      <c r="AC71">
        <v>0</v>
      </c>
      <c r="AD71">
        <v>2.3149500000000001</v>
      </c>
      <c r="AE71">
        <v>8.3430400000000002</v>
      </c>
      <c r="AF71">
        <v>0</v>
      </c>
      <c r="AG71">
        <v>0</v>
      </c>
      <c r="AH71">
        <v>5.7729600000000012</v>
      </c>
      <c r="AI71">
        <v>0</v>
      </c>
      <c r="AJ71">
        <v>0</v>
      </c>
      <c r="AK71">
        <v>6.6716100000000003</v>
      </c>
      <c r="AL71">
        <v>3.3936500000000005</v>
      </c>
      <c r="AM71">
        <v>4.0144416000000005</v>
      </c>
      <c r="AN71">
        <v>0</v>
      </c>
      <c r="AO71">
        <v>1.1201400000000001</v>
      </c>
      <c r="AP71">
        <v>1.4640272621338764</v>
      </c>
      <c r="AQ71">
        <v>0</v>
      </c>
      <c r="AR71">
        <v>4.4864000000000006</v>
      </c>
      <c r="AS71">
        <v>3.7587000000000002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607.91404563050401</v>
      </c>
      <c r="DN71">
        <v>13.586750774535428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82.080846149410348</v>
      </c>
      <c r="L72">
        <v>47.655155046645831</v>
      </c>
      <c r="M72">
        <v>0</v>
      </c>
      <c r="N72">
        <v>14.882459016393444</v>
      </c>
      <c r="O72">
        <v>45.684639336711193</v>
      </c>
      <c r="P72">
        <v>51.295508982035933</v>
      </c>
      <c r="Q72">
        <v>3.4590732538330493</v>
      </c>
      <c r="R72">
        <v>6.4001845018450174</v>
      </c>
      <c r="S72">
        <v>3.776572709532052</v>
      </c>
      <c r="T72">
        <v>0</v>
      </c>
      <c r="U72">
        <v>292.42116759156488</v>
      </c>
      <c r="V72">
        <v>3.6244565217391296</v>
      </c>
      <c r="W72">
        <v>11.412828236376178</v>
      </c>
      <c r="X72">
        <v>12.486169061121613</v>
      </c>
      <c r="Y72">
        <v>0</v>
      </c>
      <c r="Z72">
        <v>0</v>
      </c>
      <c r="AA72">
        <v>7.1368206287067224</v>
      </c>
      <c r="AB72">
        <v>3.047400000000001</v>
      </c>
      <c r="AC72">
        <v>0</v>
      </c>
      <c r="AD72">
        <v>2.3149500000000001</v>
      </c>
      <c r="AE72">
        <v>8.3430400000000002</v>
      </c>
      <c r="AF72">
        <v>0</v>
      </c>
      <c r="AG72">
        <v>0</v>
      </c>
      <c r="AH72">
        <v>10.824299999999999</v>
      </c>
      <c r="AI72">
        <v>0.80825000000000014</v>
      </c>
      <c r="AJ72">
        <v>0</v>
      </c>
      <c r="AK72">
        <v>6.6716100000000003</v>
      </c>
      <c r="AL72">
        <v>3.3936500000000005</v>
      </c>
      <c r="AM72">
        <v>4.0144416000000005</v>
      </c>
      <c r="AN72">
        <v>0</v>
      </c>
      <c r="AO72">
        <v>1.1201400000000001</v>
      </c>
      <c r="AP72">
        <v>1.4640272621338764</v>
      </c>
      <c r="AQ72">
        <v>0</v>
      </c>
      <c r="AR72">
        <v>4.4864000000000006</v>
      </c>
      <c r="AS72">
        <v>3.7587000000000002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617.2215682094278</v>
      </c>
      <c r="DN72">
        <v>15.341221688621413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83.483638183592419</v>
      </c>
      <c r="L73">
        <v>46.137172273538255</v>
      </c>
      <c r="M73">
        <v>0</v>
      </c>
      <c r="N73">
        <v>14.882459016393444</v>
      </c>
      <c r="O73">
        <v>45.684639336711193</v>
      </c>
      <c r="P73">
        <v>51.295508982035933</v>
      </c>
      <c r="Q73">
        <v>5.081044186046511</v>
      </c>
      <c r="R73">
        <v>6.6065500245458999</v>
      </c>
      <c r="S73">
        <v>6.917906106538636</v>
      </c>
      <c r="T73">
        <v>0</v>
      </c>
      <c r="U73">
        <v>292.42116759156488</v>
      </c>
      <c r="V73">
        <v>3.6244565217391296</v>
      </c>
      <c r="W73">
        <v>11.412828236376178</v>
      </c>
      <c r="X73">
        <v>12.486169061121613</v>
      </c>
      <c r="Y73">
        <v>0</v>
      </c>
      <c r="Z73">
        <v>0</v>
      </c>
      <c r="AA73">
        <v>7.1368206287067224</v>
      </c>
      <c r="AB73">
        <v>3.047400000000001</v>
      </c>
      <c r="AC73">
        <v>0</v>
      </c>
      <c r="AD73">
        <v>2.3149500000000001</v>
      </c>
      <c r="AE73">
        <v>8.3430400000000002</v>
      </c>
      <c r="AF73">
        <v>0</v>
      </c>
      <c r="AG73">
        <v>0</v>
      </c>
      <c r="AH73">
        <v>15.635100000000003</v>
      </c>
      <c r="AI73">
        <v>1.6165000000000003</v>
      </c>
      <c r="AJ73">
        <v>0</v>
      </c>
      <c r="AK73">
        <v>6.6716100000000003</v>
      </c>
      <c r="AL73">
        <v>3.3936500000000005</v>
      </c>
      <c r="AM73">
        <v>4.0144416000000005</v>
      </c>
      <c r="AN73">
        <v>0</v>
      </c>
      <c r="AO73">
        <v>1.1201400000000001</v>
      </c>
      <c r="AP73">
        <v>1.4640272621338764</v>
      </c>
      <c r="AQ73">
        <v>0</v>
      </c>
      <c r="AR73">
        <v>5.047200000000001</v>
      </c>
      <c r="AS73">
        <v>3.7587000000000002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623.83256565726435</v>
      </c>
      <c r="DN73">
        <v>19.764553353780201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82.080275058187297</v>
      </c>
      <c r="L74">
        <v>46.137172273538255</v>
      </c>
      <c r="M74">
        <v>0</v>
      </c>
      <c r="N74">
        <v>14.882459016393444</v>
      </c>
      <c r="O74">
        <v>45.684639336711193</v>
      </c>
      <c r="P74">
        <v>51.295508982035933</v>
      </c>
      <c r="Q74">
        <v>5.081044186046511</v>
      </c>
      <c r="R74">
        <v>6.4011652267818571</v>
      </c>
      <c r="S74">
        <v>6.7031509650495575</v>
      </c>
      <c r="T74">
        <v>0</v>
      </c>
      <c r="U74">
        <v>292.42116759156488</v>
      </c>
      <c r="V74">
        <v>3.6244565217391296</v>
      </c>
      <c r="W74">
        <v>11.412828236376178</v>
      </c>
      <c r="X74">
        <v>12.486169061121613</v>
      </c>
      <c r="Y74">
        <v>0</v>
      </c>
      <c r="Z74">
        <v>0</v>
      </c>
      <c r="AA74">
        <v>10.705230943060082</v>
      </c>
      <c r="AB74">
        <v>3.047400000000001</v>
      </c>
      <c r="AC74">
        <v>0</v>
      </c>
      <c r="AD74">
        <v>4.6299000000000001</v>
      </c>
      <c r="AE74">
        <v>8.3430400000000002</v>
      </c>
      <c r="AF74">
        <v>0</v>
      </c>
      <c r="AG74">
        <v>0</v>
      </c>
      <c r="AH74">
        <v>21.648599999999998</v>
      </c>
      <c r="AI74">
        <v>8.3049304000000017</v>
      </c>
      <c r="AJ74">
        <v>0</v>
      </c>
      <c r="AK74">
        <v>6.6716100000000003</v>
      </c>
      <c r="AL74">
        <v>3.3936500000000005</v>
      </c>
      <c r="AM74">
        <v>4.0144416000000005</v>
      </c>
      <c r="AN74">
        <v>0</v>
      </c>
      <c r="AO74">
        <v>1.4935200000000002</v>
      </c>
      <c r="AP74">
        <v>1.4640272621338764</v>
      </c>
      <c r="AQ74">
        <v>0</v>
      </c>
      <c r="AR74">
        <v>5.047200000000001</v>
      </c>
      <c r="AS74">
        <v>3.7587000000000002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639.72067080219745</v>
      </c>
      <c r="DN74">
        <v>21.011615858542278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79.065149226917399</v>
      </c>
      <c r="L75">
        <v>46.137172273538255</v>
      </c>
      <c r="M75">
        <v>0</v>
      </c>
      <c r="N75">
        <v>14.882459016393444</v>
      </c>
      <c r="O75">
        <v>45.674310456011057</v>
      </c>
      <c r="P75">
        <v>51.295508982035933</v>
      </c>
      <c r="Q75">
        <v>5.081044186046511</v>
      </c>
      <c r="R75">
        <v>6.4011652267818571</v>
      </c>
      <c r="S75">
        <v>6.7031509650495575</v>
      </c>
      <c r="T75">
        <v>0</v>
      </c>
      <c r="U75">
        <v>292.42116759156488</v>
      </c>
      <c r="V75">
        <v>3.6244565217391296</v>
      </c>
      <c r="W75">
        <v>11.412828236376178</v>
      </c>
      <c r="X75">
        <v>12.486169061121613</v>
      </c>
      <c r="Y75">
        <v>0</v>
      </c>
      <c r="Z75">
        <v>0</v>
      </c>
      <c r="AA75">
        <v>10.705230943060082</v>
      </c>
      <c r="AB75">
        <v>6.6704200000000027</v>
      </c>
      <c r="AC75">
        <v>2.4578399999999996</v>
      </c>
      <c r="AD75">
        <v>6.9448499999999989</v>
      </c>
      <c r="AE75">
        <v>12.557578799999998</v>
      </c>
      <c r="AF75">
        <v>0</v>
      </c>
      <c r="AG75">
        <v>0</v>
      </c>
      <c r="AH75">
        <v>26.459400000000002</v>
      </c>
      <c r="AI75">
        <v>8.3049304000000017</v>
      </c>
      <c r="AJ75">
        <v>0</v>
      </c>
      <c r="AK75">
        <v>6.6716100000000003</v>
      </c>
      <c r="AL75">
        <v>3.3936500000000005</v>
      </c>
      <c r="AM75">
        <v>4.0144416000000005</v>
      </c>
      <c r="AN75">
        <v>0</v>
      </c>
      <c r="AO75">
        <v>1.4935200000000002</v>
      </c>
      <c r="AP75">
        <v>3.0907242200604048</v>
      </c>
      <c r="AQ75">
        <v>0</v>
      </c>
      <c r="AR75">
        <v>5.047200000000001</v>
      </c>
      <c r="AS75">
        <v>3.7587000000000002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655.23345478973204</v>
      </c>
      <c r="DN75">
        <v>21.521222916964199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82.079773652857568</v>
      </c>
      <c r="L76">
        <v>46.136996713688497</v>
      </c>
      <c r="M76">
        <v>0</v>
      </c>
      <c r="N76">
        <v>14.882459016393444</v>
      </c>
      <c r="O76">
        <v>45.674310456011057</v>
      </c>
      <c r="P76">
        <v>51.295508982035933</v>
      </c>
      <c r="Q76">
        <v>5.0814573643410847</v>
      </c>
      <c r="R76">
        <v>6.4001845018450174</v>
      </c>
      <c r="S76">
        <v>6.2277134766512408</v>
      </c>
      <c r="T76">
        <v>0</v>
      </c>
      <c r="U76">
        <v>292.42116759156488</v>
      </c>
      <c r="V76">
        <v>3.6244565217391296</v>
      </c>
      <c r="W76">
        <v>11.412828236376178</v>
      </c>
      <c r="X76">
        <v>12.486169061121613</v>
      </c>
      <c r="Y76">
        <v>0</v>
      </c>
      <c r="Z76">
        <v>4.9688496000000004</v>
      </c>
      <c r="AA76">
        <v>10.705230943060082</v>
      </c>
      <c r="AB76">
        <v>10.036104000000002</v>
      </c>
      <c r="AC76">
        <v>4.9205309999999995</v>
      </c>
      <c r="AD76">
        <v>9.2812720000000013</v>
      </c>
      <c r="AE76">
        <v>12.557578799999998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6.6716100000000003</v>
      </c>
      <c r="AL76">
        <v>3.3936500000000005</v>
      </c>
      <c r="AM76">
        <v>4.0144416000000005</v>
      </c>
      <c r="AN76">
        <v>0</v>
      </c>
      <c r="AO76">
        <v>1.4935200000000002</v>
      </c>
      <c r="AP76">
        <v>3.0907242200604048</v>
      </c>
      <c r="AQ76">
        <v>0</v>
      </c>
      <c r="AR76">
        <v>5.047200000000001</v>
      </c>
      <c r="AS76">
        <v>3.7587000000000002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679.30360247738417</v>
      </c>
      <c r="DN76">
        <v>22.311793660361957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82.080846149410348</v>
      </c>
      <c r="L77">
        <v>39.512052229518865</v>
      </c>
      <c r="M77">
        <v>0</v>
      </c>
      <c r="N77">
        <v>14.882459016393444</v>
      </c>
      <c r="O77">
        <v>45.674310456011057</v>
      </c>
      <c r="P77">
        <v>51.295508982035933</v>
      </c>
      <c r="Q77">
        <v>5.0814573643410847</v>
      </c>
      <c r="R77">
        <v>6.4001845018450174</v>
      </c>
      <c r="S77">
        <v>6.7033952641878667</v>
      </c>
      <c r="T77">
        <v>0</v>
      </c>
      <c r="U77">
        <v>292.42116759156488</v>
      </c>
      <c r="V77">
        <v>3.6244565217391296</v>
      </c>
      <c r="W77">
        <v>11.412828236376178</v>
      </c>
      <c r="X77">
        <v>12.486169061121613</v>
      </c>
      <c r="Y77">
        <v>0</v>
      </c>
      <c r="Z77">
        <v>4.9688496000000004</v>
      </c>
      <c r="AA77">
        <v>10.705230943060082</v>
      </c>
      <c r="AB77">
        <v>10.036104000000002</v>
      </c>
      <c r="AC77">
        <v>4.9205309999999995</v>
      </c>
      <c r="AD77">
        <v>9.2812720000000013</v>
      </c>
      <c r="AE77">
        <v>12.557578799999998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6.6716100000000003</v>
      </c>
      <c r="AL77">
        <v>3.3936500000000005</v>
      </c>
      <c r="AM77">
        <v>4.0144416000000005</v>
      </c>
      <c r="AN77">
        <v>0</v>
      </c>
      <c r="AO77">
        <v>1.4935200000000002</v>
      </c>
      <c r="AP77">
        <v>3.0907242200604048</v>
      </c>
      <c r="AQ77">
        <v>0</v>
      </c>
      <c r="AR77">
        <v>7.8512000000000013</v>
      </c>
      <c r="AS77">
        <v>3.7587000000000002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682.48005169017324</v>
      </c>
      <c r="DN77">
        <v>15.791154247492532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82.080846149410348</v>
      </c>
      <c r="L78">
        <v>39.512052229518865</v>
      </c>
      <c r="M78">
        <v>0</v>
      </c>
      <c r="N78">
        <v>14.882459016393444</v>
      </c>
      <c r="O78">
        <v>45.674310456011057</v>
      </c>
      <c r="P78">
        <v>51.295508982035933</v>
      </c>
      <c r="Q78">
        <v>5.0814573643410847</v>
      </c>
      <c r="R78">
        <v>6.4001845018450174</v>
      </c>
      <c r="S78">
        <v>6.7033952641878667</v>
      </c>
      <c r="T78">
        <v>0</v>
      </c>
      <c r="U78">
        <v>292.42116759156488</v>
      </c>
      <c r="V78">
        <v>3.6244565217391296</v>
      </c>
      <c r="W78">
        <v>11.412828236376178</v>
      </c>
      <c r="X78">
        <v>12.486169061121613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4.9205309999999995</v>
      </c>
      <c r="AD78">
        <v>9.2812720000000013</v>
      </c>
      <c r="AE78">
        <v>12.557578799999998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6.6716100000000003</v>
      </c>
      <c r="AL78">
        <v>3.3936500000000005</v>
      </c>
      <c r="AM78">
        <v>4.0144416000000005</v>
      </c>
      <c r="AN78">
        <v>0</v>
      </c>
      <c r="AO78">
        <v>1.4935200000000002</v>
      </c>
      <c r="AP78">
        <v>3.0907242200604048</v>
      </c>
      <c r="AQ78">
        <v>0</v>
      </c>
      <c r="AR78">
        <v>7.8512000000000013</v>
      </c>
      <c r="AS78">
        <v>3.7587000000000002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682.48005169017324</v>
      </c>
      <c r="DN78">
        <v>15.791154247492532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82.080846149410348</v>
      </c>
      <c r="L79">
        <v>39.512052229518865</v>
      </c>
      <c r="M79">
        <v>0</v>
      </c>
      <c r="N79">
        <v>14.882459016393444</v>
      </c>
      <c r="O79">
        <v>45.674310456011057</v>
      </c>
      <c r="P79">
        <v>51.295508982035933</v>
      </c>
      <c r="Q79">
        <v>5.0814573643410847</v>
      </c>
      <c r="R79">
        <v>6.4001845018450174</v>
      </c>
      <c r="S79">
        <v>6.7033952641878667</v>
      </c>
      <c r="T79">
        <v>0</v>
      </c>
      <c r="U79">
        <v>292.42116759156488</v>
      </c>
      <c r="V79">
        <v>3.6244565217391296</v>
      </c>
      <c r="W79">
        <v>11.412828236376178</v>
      </c>
      <c r="X79">
        <v>12.486169061121613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4.9205309999999995</v>
      </c>
      <c r="AD79">
        <v>9.2812720000000013</v>
      </c>
      <c r="AE79">
        <v>12.557578799999998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6.6716100000000003</v>
      </c>
      <c r="AL79">
        <v>3.3936500000000005</v>
      </c>
      <c r="AM79">
        <v>4.0144416000000005</v>
      </c>
      <c r="AN79">
        <v>0</v>
      </c>
      <c r="AO79">
        <v>1.4935200000000002</v>
      </c>
      <c r="AP79">
        <v>1.4640272621338764</v>
      </c>
      <c r="AQ79">
        <v>0</v>
      </c>
      <c r="AR79">
        <v>6.1688000000000009</v>
      </c>
      <c r="AS79">
        <v>3.7587000000000002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679.2762797345689</v>
      </c>
      <c r="DN79">
        <v>15.685829245170307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82.080846149410348</v>
      </c>
      <c r="L80">
        <v>39.512052229518865</v>
      </c>
      <c r="M80">
        <v>0</v>
      </c>
      <c r="N80">
        <v>14.882459016393444</v>
      </c>
      <c r="O80">
        <v>45.674310456011057</v>
      </c>
      <c r="P80">
        <v>51.295508982035933</v>
      </c>
      <c r="Q80">
        <v>5.0814573643410847</v>
      </c>
      <c r="R80">
        <v>6.4001845018450174</v>
      </c>
      <c r="S80">
        <v>6.7033952641878667</v>
      </c>
      <c r="T80">
        <v>0</v>
      </c>
      <c r="U80">
        <v>292.42116759156488</v>
      </c>
      <c r="V80">
        <v>3.6244565217391296</v>
      </c>
      <c r="W80">
        <v>11.412828236376178</v>
      </c>
      <c r="X80">
        <v>12.486169061121613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4.9205309999999995</v>
      </c>
      <c r="AD80">
        <v>9.2812720000000013</v>
      </c>
      <c r="AE80">
        <v>12.557578799999998</v>
      </c>
      <c r="AF80">
        <v>0</v>
      </c>
      <c r="AG80">
        <v>0</v>
      </c>
      <c r="AH80">
        <v>35.648028000000004</v>
      </c>
      <c r="AI80">
        <v>0.9699000000000001</v>
      </c>
      <c r="AJ80">
        <v>0</v>
      </c>
      <c r="AK80">
        <v>6.6716100000000003</v>
      </c>
      <c r="AL80">
        <v>6.7873000000000019</v>
      </c>
      <c r="AM80">
        <v>4.0144416000000005</v>
      </c>
      <c r="AN80">
        <v>0</v>
      </c>
      <c r="AO80">
        <v>1.4935200000000002</v>
      </c>
      <c r="AP80">
        <v>1.4640272621338764</v>
      </c>
      <c r="AQ80">
        <v>0</v>
      </c>
      <c r="AR80">
        <v>6.1688000000000009</v>
      </c>
      <c r="AS80">
        <v>3.7587000000000002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675.46023507810105</v>
      </c>
      <c r="DN80">
        <v>15.56049350163822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82.080846149410348</v>
      </c>
      <c r="L81">
        <v>39.512052229518865</v>
      </c>
      <c r="M81">
        <v>0</v>
      </c>
      <c r="N81">
        <v>14.882459016393444</v>
      </c>
      <c r="O81">
        <v>45.674310456011057</v>
      </c>
      <c r="P81">
        <v>51.295508982035933</v>
      </c>
      <c r="Q81">
        <v>5.2468497190701919</v>
      </c>
      <c r="R81">
        <v>6.4001845018450174</v>
      </c>
      <c r="S81">
        <v>6.9187561462788709</v>
      </c>
      <c r="T81">
        <v>0</v>
      </c>
      <c r="U81">
        <v>292.42116759156488</v>
      </c>
      <c r="V81">
        <v>3.6244565217391296</v>
      </c>
      <c r="W81">
        <v>11.412828236376178</v>
      </c>
      <c r="X81">
        <v>12.486169061121613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4.9205309999999995</v>
      </c>
      <c r="AD81">
        <v>9.2812720000000013</v>
      </c>
      <c r="AE81">
        <v>12.557578799999998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6.6716100000000003</v>
      </c>
      <c r="AL81">
        <v>18.001100000000005</v>
      </c>
      <c r="AM81">
        <v>4.0144416000000005</v>
      </c>
      <c r="AN81">
        <v>0</v>
      </c>
      <c r="AO81">
        <v>1.0454640000000002</v>
      </c>
      <c r="AP81">
        <v>1.4640272621338764</v>
      </c>
      <c r="AQ81">
        <v>0</v>
      </c>
      <c r="AR81">
        <v>6.1688000000000009</v>
      </c>
      <c r="AS81">
        <v>5.1255000000000006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686.6365522640001</v>
      </c>
      <c r="DN81">
        <v>15.927573552559512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82.080846149410348</v>
      </c>
      <c r="L82">
        <v>20.657249526795425</v>
      </c>
      <c r="M82">
        <v>0</v>
      </c>
      <c r="N82">
        <v>14.882459016393444</v>
      </c>
      <c r="O82">
        <v>45.674310456011057</v>
      </c>
      <c r="P82">
        <v>51.295508982035933</v>
      </c>
      <c r="Q82">
        <v>2.1374682498194946</v>
      </c>
      <c r="R82">
        <v>6.4001845018450174</v>
      </c>
      <c r="S82">
        <v>3.4500988655772273</v>
      </c>
      <c r="T82">
        <v>0</v>
      </c>
      <c r="U82">
        <v>292.42116759156488</v>
      </c>
      <c r="V82">
        <v>3.6244565217391296</v>
      </c>
      <c r="W82">
        <v>11.412828236376178</v>
      </c>
      <c r="X82">
        <v>12.486169061121613</v>
      </c>
      <c r="Y82">
        <v>0</v>
      </c>
      <c r="Z82">
        <v>1.6562832000000003</v>
      </c>
      <c r="AA82">
        <v>10.705230943060082</v>
      </c>
      <c r="AB82">
        <v>10.036104000000002</v>
      </c>
      <c r="AC82">
        <v>4.9205309999999995</v>
      </c>
      <c r="AD82">
        <v>9.2812720000000013</v>
      </c>
      <c r="AE82">
        <v>12.557578799999998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6.6716100000000003</v>
      </c>
      <c r="AL82">
        <v>18.001100000000005</v>
      </c>
      <c r="AM82">
        <v>4.0144416000000005</v>
      </c>
      <c r="AN82">
        <v>0</v>
      </c>
      <c r="AO82">
        <v>1.0454640000000002</v>
      </c>
      <c r="AP82">
        <v>1.4640272621338764</v>
      </c>
      <c r="AQ82">
        <v>0</v>
      </c>
      <c r="AR82">
        <v>6.1688000000000009</v>
      </c>
      <c r="AS82">
        <v>5.1255000000000006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652.39095421501736</v>
      </c>
      <c r="DN82">
        <v>21.427763748866294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64.997860249554378</v>
      </c>
      <c r="L83">
        <v>19.995797285365654</v>
      </c>
      <c r="M83">
        <v>0</v>
      </c>
      <c r="N83">
        <v>14.882459016393444</v>
      </c>
      <c r="O83">
        <v>50.183972382209937</v>
      </c>
      <c r="P83">
        <v>51.295508982035933</v>
      </c>
      <c r="Q83">
        <v>1.9422325301204819</v>
      </c>
      <c r="R83">
        <v>6.4001845018450174</v>
      </c>
      <c r="S83">
        <v>2.9026986033519551</v>
      </c>
      <c r="T83">
        <v>0</v>
      </c>
      <c r="U83">
        <v>292.42116759156488</v>
      </c>
      <c r="V83">
        <v>3.6244565217391296</v>
      </c>
      <c r="W83">
        <v>11.412828236376178</v>
      </c>
      <c r="X83">
        <v>12.486169061121613</v>
      </c>
      <c r="Y83">
        <v>0</v>
      </c>
      <c r="Z83">
        <v>1.6562832000000003</v>
      </c>
      <c r="AA83">
        <v>10.705230943060082</v>
      </c>
      <c r="AB83">
        <v>10.036104000000002</v>
      </c>
      <c r="AC83">
        <v>4.9205309999999995</v>
      </c>
      <c r="AD83">
        <v>9.2812720000000013</v>
      </c>
      <c r="AE83">
        <v>12.557578799999998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6.6716100000000003</v>
      </c>
      <c r="AL83">
        <v>18.001100000000005</v>
      </c>
      <c r="AM83">
        <v>4.0144416000000005</v>
      </c>
      <c r="AN83">
        <v>0</v>
      </c>
      <c r="AO83">
        <v>1.0454640000000002</v>
      </c>
      <c r="AP83">
        <v>1.6266969579265296</v>
      </c>
      <c r="AQ83">
        <v>0</v>
      </c>
      <c r="AR83">
        <v>12.618</v>
      </c>
      <c r="AS83">
        <v>5.1255000000000006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645.25962618292124</v>
      </c>
      <c r="DN83">
        <v>21.193549279744062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64.997860249554378</v>
      </c>
      <c r="L84">
        <v>19.995797285365654</v>
      </c>
      <c r="M84">
        <v>0</v>
      </c>
      <c r="N84">
        <v>14.882459016393444</v>
      </c>
      <c r="O84">
        <v>50.373110592583316</v>
      </c>
      <c r="P84">
        <v>51.295508982035933</v>
      </c>
      <c r="Q84">
        <v>1.9422325301204819</v>
      </c>
      <c r="R84">
        <v>6.4001845018450174</v>
      </c>
      <c r="S84">
        <v>2.9026986033519551</v>
      </c>
      <c r="T84">
        <v>0</v>
      </c>
      <c r="U84">
        <v>292.42116759156488</v>
      </c>
      <c r="V84">
        <v>3.6244565217391296</v>
      </c>
      <c r="W84">
        <v>11.412828236376178</v>
      </c>
      <c r="X84">
        <v>12.486169061121613</v>
      </c>
      <c r="Y84">
        <v>0</v>
      </c>
      <c r="Z84">
        <v>0</v>
      </c>
      <c r="AA84">
        <v>7.1368206287067224</v>
      </c>
      <c r="AB84">
        <v>10.036104000000002</v>
      </c>
      <c r="AC84">
        <v>2.4578399999999996</v>
      </c>
      <c r="AD84">
        <v>7.716499999999999</v>
      </c>
      <c r="AE84">
        <v>12.557578799999998</v>
      </c>
      <c r="AF84">
        <v>0</v>
      </c>
      <c r="AG84">
        <v>0</v>
      </c>
      <c r="AH84">
        <v>26.459400000000002</v>
      </c>
      <c r="AI84">
        <v>0</v>
      </c>
      <c r="AJ84">
        <v>0</v>
      </c>
      <c r="AK84">
        <v>6.6716100000000003</v>
      </c>
      <c r="AL84">
        <v>18.001100000000005</v>
      </c>
      <c r="AM84">
        <v>4.0144416000000005</v>
      </c>
      <c r="AN84">
        <v>0</v>
      </c>
      <c r="AO84">
        <v>1.0454640000000002</v>
      </c>
      <c r="AP84">
        <v>1.6266969579265296</v>
      </c>
      <c r="AQ84">
        <v>0</v>
      </c>
      <c r="AR84">
        <v>12.618</v>
      </c>
      <c r="AS84">
        <v>5.1255000000000006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627.58846343864684</v>
      </c>
      <c r="DN84">
        <v>20.613065720038406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64.997860249554378</v>
      </c>
      <c r="L85">
        <v>19.99600914464262</v>
      </c>
      <c r="M85">
        <v>0</v>
      </c>
      <c r="N85">
        <v>14.882459016393444</v>
      </c>
      <c r="O85">
        <v>50.373110592583316</v>
      </c>
      <c r="P85">
        <v>51.295508982035933</v>
      </c>
      <c r="Q85">
        <v>1.9422325301204819</v>
      </c>
      <c r="R85">
        <v>2.9940507109004746</v>
      </c>
      <c r="S85">
        <v>2.9026986033519551</v>
      </c>
      <c r="T85">
        <v>0</v>
      </c>
      <c r="U85">
        <v>292.42116759156488</v>
      </c>
      <c r="V85">
        <v>3.5118845872899929</v>
      </c>
      <c r="W85">
        <v>11.412828236376178</v>
      </c>
      <c r="X85">
        <v>12.486169061121613</v>
      </c>
      <c r="Y85">
        <v>0</v>
      </c>
      <c r="Z85">
        <v>0</v>
      </c>
      <c r="AA85">
        <v>7.1368206287067224</v>
      </c>
      <c r="AB85">
        <v>6.690736000000002</v>
      </c>
      <c r="AC85">
        <v>0</v>
      </c>
      <c r="AD85">
        <v>4.6299000000000001</v>
      </c>
      <c r="AE85">
        <v>12.557578799999998</v>
      </c>
      <c r="AF85">
        <v>0</v>
      </c>
      <c r="AG85">
        <v>0</v>
      </c>
      <c r="AH85">
        <v>21.648599999999998</v>
      </c>
      <c r="AI85">
        <v>0</v>
      </c>
      <c r="AJ85">
        <v>0</v>
      </c>
      <c r="AK85">
        <v>6.6716100000000003</v>
      </c>
      <c r="AL85">
        <v>6.7873000000000019</v>
      </c>
      <c r="AM85">
        <v>4.0144416000000005</v>
      </c>
      <c r="AN85">
        <v>0</v>
      </c>
      <c r="AO85">
        <v>1.0454640000000002</v>
      </c>
      <c r="AP85">
        <v>1.6266969579265296</v>
      </c>
      <c r="AQ85">
        <v>0</v>
      </c>
      <c r="AR85">
        <v>6.7296000000000022</v>
      </c>
      <c r="AS85">
        <v>5.6380499999999989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594.85482936284632</v>
      </c>
      <c r="DN85">
        <v>19.53794792972219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64.997860249554378</v>
      </c>
      <c r="L86">
        <v>19.99600914464262</v>
      </c>
      <c r="M86">
        <v>0</v>
      </c>
      <c r="N86">
        <v>14.882459016393444</v>
      </c>
      <c r="O86">
        <v>50.373110592583316</v>
      </c>
      <c r="P86">
        <v>51.295508982035933</v>
      </c>
      <c r="Q86">
        <v>1.9422325301204819</v>
      </c>
      <c r="R86">
        <v>2.9940507109004746</v>
      </c>
      <c r="S86">
        <v>2.9026986033519551</v>
      </c>
      <c r="T86">
        <v>0</v>
      </c>
      <c r="U86">
        <v>292.42116759156488</v>
      </c>
      <c r="V86">
        <v>3.5118845872899929</v>
      </c>
      <c r="W86">
        <v>11.412828236376178</v>
      </c>
      <c r="X86">
        <v>12.486169061121613</v>
      </c>
      <c r="Y86">
        <v>0</v>
      </c>
      <c r="Z86">
        <v>0</v>
      </c>
      <c r="AA86">
        <v>7.1368206287067224</v>
      </c>
      <c r="AB86">
        <v>3.047400000000001</v>
      </c>
      <c r="AC86">
        <v>0</v>
      </c>
      <c r="AD86">
        <v>2.3149500000000001</v>
      </c>
      <c r="AE86">
        <v>12.557578799999998</v>
      </c>
      <c r="AF86">
        <v>0</v>
      </c>
      <c r="AG86">
        <v>0</v>
      </c>
      <c r="AH86">
        <v>15.635100000000003</v>
      </c>
      <c r="AI86">
        <v>0</v>
      </c>
      <c r="AJ86">
        <v>0</v>
      </c>
      <c r="AK86">
        <v>6.6716100000000003</v>
      </c>
      <c r="AL86">
        <v>3.3936500000000005</v>
      </c>
      <c r="AM86">
        <v>4.0144416000000005</v>
      </c>
      <c r="AN86">
        <v>0</v>
      </c>
      <c r="AO86">
        <v>1.0454640000000002</v>
      </c>
      <c r="AP86">
        <v>1.6266969579265296</v>
      </c>
      <c r="AQ86">
        <v>0</v>
      </c>
      <c r="AR86">
        <v>6.7296000000000022</v>
      </c>
      <c r="AS86">
        <v>5.6380499999999989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579.97801443996161</v>
      </c>
      <c r="DN86">
        <v>19.049326852606857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42.005213237410082</v>
      </c>
      <c r="L87">
        <v>19.995646855053788</v>
      </c>
      <c r="M87">
        <v>0</v>
      </c>
      <c r="N87">
        <v>14.882459016393444</v>
      </c>
      <c r="O87">
        <v>50.373110592583316</v>
      </c>
      <c r="P87">
        <v>51.295508982035933</v>
      </c>
      <c r="Q87">
        <v>1.9422325301204819</v>
      </c>
      <c r="R87">
        <v>2.9940507109004746</v>
      </c>
      <c r="S87">
        <v>2.9026986033519551</v>
      </c>
      <c r="T87">
        <v>0</v>
      </c>
      <c r="U87">
        <v>292.42116759156488</v>
      </c>
      <c r="V87">
        <v>3.5118845872899929</v>
      </c>
      <c r="W87">
        <v>11.412828236376178</v>
      </c>
      <c r="X87">
        <v>12.486169061121613</v>
      </c>
      <c r="Y87">
        <v>0</v>
      </c>
      <c r="Z87">
        <v>0</v>
      </c>
      <c r="AA87">
        <v>3.5515554748118809</v>
      </c>
      <c r="AB87">
        <v>3.047400000000001</v>
      </c>
      <c r="AC87">
        <v>0</v>
      </c>
      <c r="AD87">
        <v>2.3149500000000001</v>
      </c>
      <c r="AE87">
        <v>12.557578799999998</v>
      </c>
      <c r="AF87">
        <v>0</v>
      </c>
      <c r="AG87">
        <v>0</v>
      </c>
      <c r="AH87">
        <v>10.824299999999999</v>
      </c>
      <c r="AI87">
        <v>0</v>
      </c>
      <c r="AJ87">
        <v>0</v>
      </c>
      <c r="AK87">
        <v>6.6716100000000003</v>
      </c>
      <c r="AL87">
        <v>3.3936500000000005</v>
      </c>
      <c r="AM87">
        <v>4.0144416000000005</v>
      </c>
      <c r="AN87">
        <v>0</v>
      </c>
      <c r="AO87">
        <v>1.0454640000000002</v>
      </c>
      <c r="AP87">
        <v>1.6266969579265296</v>
      </c>
      <c r="AQ87">
        <v>0</v>
      </c>
      <c r="AR87">
        <v>6.7296000000000022</v>
      </c>
      <c r="AS87">
        <v>5.6380499999999989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549.58719396375261</v>
      </c>
      <c r="DN87">
        <v>18.051072873187966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42.005213237410082</v>
      </c>
      <c r="L88">
        <v>19.995646855053788</v>
      </c>
      <c r="M88">
        <v>0</v>
      </c>
      <c r="N88">
        <v>14.882459016393444</v>
      </c>
      <c r="O88">
        <v>50.373110592583316</v>
      </c>
      <c r="P88">
        <v>51.295508982035933</v>
      </c>
      <c r="Q88">
        <v>1.9422325301204819</v>
      </c>
      <c r="R88">
        <v>2.9940507109004746</v>
      </c>
      <c r="S88">
        <v>2.9026986033519551</v>
      </c>
      <c r="T88">
        <v>0</v>
      </c>
      <c r="U88">
        <v>292.42116759156488</v>
      </c>
      <c r="V88">
        <v>0</v>
      </c>
      <c r="W88">
        <v>11.412828236376178</v>
      </c>
      <c r="X88">
        <v>12.486169061121613</v>
      </c>
      <c r="Y88">
        <v>0</v>
      </c>
      <c r="Z88">
        <v>0</v>
      </c>
      <c r="AA88">
        <v>3.5515554748118809</v>
      </c>
      <c r="AB88">
        <v>3.047400000000001</v>
      </c>
      <c r="AC88">
        <v>0</v>
      </c>
      <c r="AD88">
        <v>2.3149500000000001</v>
      </c>
      <c r="AE88">
        <v>12.557578799999998</v>
      </c>
      <c r="AF88">
        <v>0</v>
      </c>
      <c r="AG88">
        <v>0</v>
      </c>
      <c r="AH88">
        <v>5.5324200000000001</v>
      </c>
      <c r="AI88">
        <v>0</v>
      </c>
      <c r="AJ88">
        <v>0</v>
      </c>
      <c r="AK88">
        <v>6.6716100000000003</v>
      </c>
      <c r="AL88">
        <v>3.3936500000000005</v>
      </c>
      <c r="AM88">
        <v>4.0144416000000005</v>
      </c>
      <c r="AN88">
        <v>0</v>
      </c>
      <c r="AO88">
        <v>1.0454640000000002</v>
      </c>
      <c r="AP88">
        <v>1.6266969579265296</v>
      </c>
      <c r="AQ88">
        <v>0</v>
      </c>
      <c r="AR88">
        <v>6.7296000000000022</v>
      </c>
      <c r="AS88">
        <v>5.6380499999999989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541.06338906437372</v>
      </c>
      <c r="DN88">
        <v>17.771113185276914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42.005213237410082</v>
      </c>
      <c r="L89">
        <v>19.995646855053788</v>
      </c>
      <c r="M89">
        <v>0</v>
      </c>
      <c r="N89">
        <v>14.882459016393444</v>
      </c>
      <c r="O89">
        <v>50.373110592583316</v>
      </c>
      <c r="P89">
        <v>51.295508982035933</v>
      </c>
      <c r="Q89">
        <v>1.9422325301204819</v>
      </c>
      <c r="R89">
        <v>2.9940507109004746</v>
      </c>
      <c r="S89">
        <v>2.9026986033519551</v>
      </c>
      <c r="T89">
        <v>0</v>
      </c>
      <c r="U89">
        <v>292.42116759156488</v>
      </c>
      <c r="V89">
        <v>0</v>
      </c>
      <c r="W89">
        <v>11.412828236376178</v>
      </c>
      <c r="X89">
        <v>12.486169061121613</v>
      </c>
      <c r="Y89">
        <v>0</v>
      </c>
      <c r="Z89">
        <v>0</v>
      </c>
      <c r="AA89">
        <v>3.5515554748118809</v>
      </c>
      <c r="AB89">
        <v>3.047400000000001</v>
      </c>
      <c r="AC89">
        <v>0</v>
      </c>
      <c r="AD89">
        <v>2.0800999999999998</v>
      </c>
      <c r="AE89">
        <v>12.557578799999998</v>
      </c>
      <c r="AF89">
        <v>0</v>
      </c>
      <c r="AG89">
        <v>0</v>
      </c>
      <c r="AH89">
        <v>5.5324200000000001</v>
      </c>
      <c r="AI89">
        <v>0</v>
      </c>
      <c r="AJ89">
        <v>0</v>
      </c>
      <c r="AK89">
        <v>6.6716100000000003</v>
      </c>
      <c r="AL89">
        <v>3.3936500000000005</v>
      </c>
      <c r="AM89">
        <v>2.6817120000000005</v>
      </c>
      <c r="AN89">
        <v>0</v>
      </c>
      <c r="AO89">
        <v>1.1574780000000005</v>
      </c>
      <c r="AP89">
        <v>1.6266969579265296</v>
      </c>
      <c r="AQ89">
        <v>0</v>
      </c>
      <c r="AR89">
        <v>5.6079999999999997</v>
      </c>
      <c r="AS89">
        <v>5.1255000000000006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538.07192662912689</v>
      </c>
      <c r="DN89">
        <v>17.67286002052354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42.005213237410082</v>
      </c>
      <c r="L90">
        <v>19.995646855053788</v>
      </c>
      <c r="M90">
        <v>0</v>
      </c>
      <c r="N90">
        <v>14.882459016393444</v>
      </c>
      <c r="O90">
        <v>50.373110592583316</v>
      </c>
      <c r="P90">
        <v>51.295508982035933</v>
      </c>
      <c r="Q90">
        <v>1.9422325301204819</v>
      </c>
      <c r="R90">
        <v>2.9940507109004746</v>
      </c>
      <c r="S90">
        <v>2.9026986033519551</v>
      </c>
      <c r="T90">
        <v>0</v>
      </c>
      <c r="U90">
        <v>292.42116759156488</v>
      </c>
      <c r="V90">
        <v>0</v>
      </c>
      <c r="W90">
        <v>11.412828236376178</v>
      </c>
      <c r="X90">
        <v>12.486169061121613</v>
      </c>
      <c r="Y90">
        <v>0</v>
      </c>
      <c r="Z90">
        <v>0</v>
      </c>
      <c r="AA90">
        <v>3.5515554748118809</v>
      </c>
      <c r="AB90">
        <v>0</v>
      </c>
      <c r="AC90">
        <v>0</v>
      </c>
      <c r="AD90">
        <v>0.33549999999999996</v>
      </c>
      <c r="AE90">
        <v>12.557578799999998</v>
      </c>
      <c r="AF90">
        <v>0</v>
      </c>
      <c r="AG90">
        <v>0</v>
      </c>
      <c r="AH90">
        <v>5.5324200000000001</v>
      </c>
      <c r="AI90">
        <v>0</v>
      </c>
      <c r="AJ90">
        <v>0</v>
      </c>
      <c r="AK90">
        <v>6.6716100000000003</v>
      </c>
      <c r="AL90">
        <v>3.3936500000000005</v>
      </c>
      <c r="AM90">
        <v>1.3408560000000003</v>
      </c>
      <c r="AN90">
        <v>0</v>
      </c>
      <c r="AO90">
        <v>1.1574780000000005</v>
      </c>
      <c r="AP90">
        <v>1.6266969579265296</v>
      </c>
      <c r="AQ90">
        <v>0</v>
      </c>
      <c r="AR90">
        <v>5.6079999999999997</v>
      </c>
      <c r="AS90">
        <v>5.1255000000000006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532.13409540321049</v>
      </c>
      <c r="DN90">
        <v>17.477835246440048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80.954426268510289</v>
      </c>
      <c r="L91">
        <v>19.995646855053788</v>
      </c>
      <c r="M91">
        <v>0</v>
      </c>
      <c r="N91">
        <v>14.882459016393444</v>
      </c>
      <c r="O91">
        <v>50.373110592583316</v>
      </c>
      <c r="P91">
        <v>51.295508982035933</v>
      </c>
      <c r="Q91">
        <v>1.9422325301204819</v>
      </c>
      <c r="R91">
        <v>2.9940507109004746</v>
      </c>
      <c r="S91">
        <v>2.9026986033519551</v>
      </c>
      <c r="T91">
        <v>0</v>
      </c>
      <c r="U91">
        <v>292.42116759156488</v>
      </c>
      <c r="V91">
        <v>3.6244565217391296</v>
      </c>
      <c r="W91">
        <v>11.412828236376178</v>
      </c>
      <c r="X91">
        <v>12.486169061121613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0.33549999999999996</v>
      </c>
      <c r="AE91">
        <v>12.557578799999998</v>
      </c>
      <c r="AF91">
        <v>0</v>
      </c>
      <c r="AG91">
        <v>0</v>
      </c>
      <c r="AH91">
        <v>5.5324200000000001</v>
      </c>
      <c r="AI91">
        <v>0</v>
      </c>
      <c r="AJ91">
        <v>0</v>
      </c>
      <c r="AK91">
        <v>6.6716100000000003</v>
      </c>
      <c r="AL91">
        <v>3.3936500000000005</v>
      </c>
      <c r="AM91">
        <v>0</v>
      </c>
      <c r="AN91">
        <v>0</v>
      </c>
      <c r="AO91">
        <v>1.1574780000000005</v>
      </c>
      <c r="AP91">
        <v>1.6266969579265296</v>
      </c>
      <c r="AQ91">
        <v>0</v>
      </c>
      <c r="AR91">
        <v>5.6079999999999997</v>
      </c>
      <c r="AS91">
        <v>5.6380499999999989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569.11342086775005</v>
      </c>
      <c r="DN91">
        <v>18.692317859927904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82.079773652857568</v>
      </c>
      <c r="L92">
        <v>19.995646855053788</v>
      </c>
      <c r="M92">
        <v>0</v>
      </c>
      <c r="N92">
        <v>14.882459016393444</v>
      </c>
      <c r="O92">
        <v>50.373110592583316</v>
      </c>
      <c r="P92">
        <v>51.295508982035933</v>
      </c>
      <c r="Q92">
        <v>1.9422325301204819</v>
      </c>
      <c r="R92">
        <v>2.9940507109004746</v>
      </c>
      <c r="S92">
        <v>2.9026986033519551</v>
      </c>
      <c r="T92">
        <v>0</v>
      </c>
      <c r="U92">
        <v>292.42116759156488</v>
      </c>
      <c r="V92">
        <v>3.6244565217391296</v>
      </c>
      <c r="W92">
        <v>11.412828236376178</v>
      </c>
      <c r="X92">
        <v>12.486169061121613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0.33549999999999996</v>
      </c>
      <c r="AE92">
        <v>12.557578799999998</v>
      </c>
      <c r="AF92">
        <v>0</v>
      </c>
      <c r="AG92">
        <v>0</v>
      </c>
      <c r="AH92">
        <v>5.5324200000000001</v>
      </c>
      <c r="AI92">
        <v>0</v>
      </c>
      <c r="AJ92">
        <v>0</v>
      </c>
      <c r="AK92">
        <v>6.6716100000000003</v>
      </c>
      <c r="AL92">
        <v>3.3936500000000005</v>
      </c>
      <c r="AM92">
        <v>0</v>
      </c>
      <c r="AN92">
        <v>0</v>
      </c>
      <c r="AO92">
        <v>1.1574780000000005</v>
      </c>
      <c r="AP92">
        <v>1.6266969579265296</v>
      </c>
      <c r="AQ92">
        <v>0</v>
      </c>
      <c r="AR92">
        <v>5.6079999999999997</v>
      </c>
      <c r="AS92">
        <v>5.6380499999999989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570.20298230620358</v>
      </c>
      <c r="DN92">
        <v>18.728103805821611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82.079773652857568</v>
      </c>
      <c r="L93">
        <v>19.995646855053788</v>
      </c>
      <c r="M93">
        <v>0</v>
      </c>
      <c r="N93">
        <v>14.882459016393444</v>
      </c>
      <c r="O93">
        <v>50.373110592583316</v>
      </c>
      <c r="P93">
        <v>51.295508982035933</v>
      </c>
      <c r="Q93">
        <v>1.9422325301204819</v>
      </c>
      <c r="R93">
        <v>2.9940507109004746</v>
      </c>
      <c r="S93">
        <v>2.9026986033519551</v>
      </c>
      <c r="T93">
        <v>0</v>
      </c>
      <c r="U93">
        <v>292.42116759156488</v>
      </c>
      <c r="V93">
        <v>3.6244565217391296</v>
      </c>
      <c r="W93">
        <v>11.412828236376178</v>
      </c>
      <c r="X93">
        <v>12.486169061121613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0.33549999999999996</v>
      </c>
      <c r="AE93">
        <v>12.557578799999998</v>
      </c>
      <c r="AF93">
        <v>0</v>
      </c>
      <c r="AG93">
        <v>0</v>
      </c>
      <c r="AH93">
        <v>5.5324200000000001</v>
      </c>
      <c r="AI93">
        <v>0</v>
      </c>
      <c r="AJ93">
        <v>0</v>
      </c>
      <c r="AK93">
        <v>6.6716100000000003</v>
      </c>
      <c r="AL93">
        <v>3.3936500000000005</v>
      </c>
      <c r="AM93">
        <v>0</v>
      </c>
      <c r="AN93">
        <v>0</v>
      </c>
      <c r="AO93">
        <v>1.1574780000000005</v>
      </c>
      <c r="AP93">
        <v>1.6266969579265296</v>
      </c>
      <c r="AQ93">
        <v>0</v>
      </c>
      <c r="AR93">
        <v>4.4864000000000006</v>
      </c>
      <c r="AS93">
        <v>3.7587000000000002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567.29746244507385</v>
      </c>
      <c r="DN93">
        <v>18.632673666951366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82.079773652857568</v>
      </c>
      <c r="L94">
        <v>19.995646855053788</v>
      </c>
      <c r="M94">
        <v>0</v>
      </c>
      <c r="N94">
        <v>14.882459016393444</v>
      </c>
      <c r="O94">
        <v>50.373110592583316</v>
      </c>
      <c r="P94">
        <v>51.295508982035933</v>
      </c>
      <c r="Q94">
        <v>1.9422325301204819</v>
      </c>
      <c r="R94">
        <v>2.9940507109004746</v>
      </c>
      <c r="S94">
        <v>2.9026986033519551</v>
      </c>
      <c r="T94">
        <v>0</v>
      </c>
      <c r="U94">
        <v>292.42116759156488</v>
      </c>
      <c r="V94">
        <v>3.6244565217391296</v>
      </c>
      <c r="W94">
        <v>11.412828236376178</v>
      </c>
      <c r="X94">
        <v>12.486169061121613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0.33549999999999996</v>
      </c>
      <c r="AE94">
        <v>12.557578799999998</v>
      </c>
      <c r="AF94">
        <v>0</v>
      </c>
      <c r="AG94">
        <v>0</v>
      </c>
      <c r="AH94">
        <v>5.5324200000000001</v>
      </c>
      <c r="AI94">
        <v>0</v>
      </c>
      <c r="AJ94">
        <v>0</v>
      </c>
      <c r="AK94">
        <v>6.6716100000000003</v>
      </c>
      <c r="AL94">
        <v>3.3936500000000005</v>
      </c>
      <c r="AM94">
        <v>0</v>
      </c>
      <c r="AN94">
        <v>0</v>
      </c>
      <c r="AO94">
        <v>1.1574780000000005</v>
      </c>
      <c r="AP94">
        <v>1.6266969579265296</v>
      </c>
      <c r="AQ94">
        <v>0</v>
      </c>
      <c r="AR94">
        <v>4.4864000000000006</v>
      </c>
      <c r="AS94">
        <v>3.7587000000000002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567.29746244507385</v>
      </c>
      <c r="DN94">
        <v>18.632673666951366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82.079773652857568</v>
      </c>
      <c r="L95">
        <v>19.995646855053788</v>
      </c>
      <c r="M95">
        <v>0</v>
      </c>
      <c r="N95">
        <v>14.882459016393444</v>
      </c>
      <c r="O95">
        <v>50.373110592583316</v>
      </c>
      <c r="P95">
        <v>51.295508982035933</v>
      </c>
      <c r="Q95">
        <v>1.9422325301204819</v>
      </c>
      <c r="R95">
        <v>2.9940507109004746</v>
      </c>
      <c r="S95">
        <v>2.9026986033519551</v>
      </c>
      <c r="T95">
        <v>0</v>
      </c>
      <c r="U95">
        <v>292.42116759156488</v>
      </c>
      <c r="V95">
        <v>3.6244565217391296</v>
      </c>
      <c r="W95">
        <v>11.412828236376178</v>
      </c>
      <c r="X95">
        <v>12.486169061121613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0.33549999999999996</v>
      </c>
      <c r="AE95">
        <v>8.3717192000000011</v>
      </c>
      <c r="AF95">
        <v>0</v>
      </c>
      <c r="AG95">
        <v>0</v>
      </c>
      <c r="AH95">
        <v>5.5324200000000001</v>
      </c>
      <c r="AI95">
        <v>0</v>
      </c>
      <c r="AJ95">
        <v>0</v>
      </c>
      <c r="AK95">
        <v>6.6716100000000003</v>
      </c>
      <c r="AL95">
        <v>3.3936500000000005</v>
      </c>
      <c r="AM95">
        <v>0</v>
      </c>
      <c r="AN95">
        <v>0</v>
      </c>
      <c r="AO95">
        <v>1.1574780000000005</v>
      </c>
      <c r="AP95">
        <v>1.6266969579265296</v>
      </c>
      <c r="AQ95">
        <v>0</v>
      </c>
      <c r="AR95">
        <v>3.3648000000000007</v>
      </c>
      <c r="AS95">
        <v>3.7587000000000002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562.15877998576968</v>
      </c>
      <c r="DN95">
        <v>18.463896526255592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82.079773652857568</v>
      </c>
      <c r="L96">
        <v>19.995646855053788</v>
      </c>
      <c r="M96">
        <v>0</v>
      </c>
      <c r="N96">
        <v>14.882459016393444</v>
      </c>
      <c r="O96">
        <v>50.373110592583316</v>
      </c>
      <c r="P96">
        <v>51.295508982035933</v>
      </c>
      <c r="Q96">
        <v>1.9422325301204819</v>
      </c>
      <c r="R96">
        <v>2.9940507109004746</v>
      </c>
      <c r="S96">
        <v>2.9026986033519551</v>
      </c>
      <c r="T96">
        <v>0</v>
      </c>
      <c r="U96">
        <v>292.42116759156488</v>
      </c>
      <c r="V96">
        <v>3.6244565217391296</v>
      </c>
      <c r="W96">
        <v>11.412828236376178</v>
      </c>
      <c r="X96">
        <v>12.486169061121613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0.33549999999999996</v>
      </c>
      <c r="AE96">
        <v>8.3717192000000011</v>
      </c>
      <c r="AF96">
        <v>0</v>
      </c>
      <c r="AG96">
        <v>0</v>
      </c>
      <c r="AH96">
        <v>5.5324200000000001</v>
      </c>
      <c r="AI96">
        <v>0</v>
      </c>
      <c r="AJ96">
        <v>0</v>
      </c>
      <c r="AK96">
        <v>6.6716100000000003</v>
      </c>
      <c r="AL96">
        <v>3.3936500000000005</v>
      </c>
      <c r="AM96">
        <v>0</v>
      </c>
      <c r="AN96">
        <v>0</v>
      </c>
      <c r="AO96">
        <v>1.1574780000000005</v>
      </c>
      <c r="AP96">
        <v>1.6266969579265296</v>
      </c>
      <c r="AQ96">
        <v>0</v>
      </c>
      <c r="AR96">
        <v>3.3648000000000007</v>
      </c>
      <c r="AS96">
        <v>3.7587000000000002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562.15877998576968</v>
      </c>
      <c r="DN96">
        <v>18.463896526255592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82.079773652857568</v>
      </c>
      <c r="L97">
        <v>19.995797285365654</v>
      </c>
      <c r="M97">
        <v>0</v>
      </c>
      <c r="N97">
        <v>14.882459016393444</v>
      </c>
      <c r="O97">
        <v>50.373110592583316</v>
      </c>
      <c r="P97">
        <v>51.295508982035933</v>
      </c>
      <c r="Q97">
        <v>1.9422325301204819</v>
      </c>
      <c r="R97">
        <v>2.9940507109004746</v>
      </c>
      <c r="S97">
        <v>2.9026986033519551</v>
      </c>
      <c r="T97">
        <v>0</v>
      </c>
      <c r="U97">
        <v>292.42116759156488</v>
      </c>
      <c r="V97">
        <v>3.6244565217391296</v>
      </c>
      <c r="W97">
        <v>11.412828236376178</v>
      </c>
      <c r="X97">
        <v>12.486169061121613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0.33549999999999996</v>
      </c>
      <c r="AE97">
        <v>8.3717192000000011</v>
      </c>
      <c r="AF97">
        <v>0</v>
      </c>
      <c r="AG97">
        <v>0</v>
      </c>
      <c r="AH97">
        <v>5.5324200000000001</v>
      </c>
      <c r="AI97">
        <v>0</v>
      </c>
      <c r="AJ97">
        <v>0</v>
      </c>
      <c r="AK97">
        <v>6.6716100000000003</v>
      </c>
      <c r="AL97">
        <v>3.3936500000000005</v>
      </c>
      <c r="AM97">
        <v>0</v>
      </c>
      <c r="AN97">
        <v>0</v>
      </c>
      <c r="AO97">
        <v>1.1574780000000005</v>
      </c>
      <c r="AP97">
        <v>1.6266969579265296</v>
      </c>
      <c r="AQ97">
        <v>0</v>
      </c>
      <c r="AR97">
        <v>3.3648000000000007</v>
      </c>
      <c r="AS97">
        <v>3.7587000000000002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562.15892563210195</v>
      </c>
      <c r="DN97">
        <v>18.463901310235205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82.079773652857568</v>
      </c>
      <c r="L98">
        <v>19.995805645122246</v>
      </c>
      <c r="M98">
        <v>0</v>
      </c>
      <c r="N98">
        <v>14.882459016393444</v>
      </c>
      <c r="O98">
        <v>50.373110592583316</v>
      </c>
      <c r="P98">
        <v>51.295508982035933</v>
      </c>
      <c r="Q98">
        <v>1.9422325301204819</v>
      </c>
      <c r="R98">
        <v>2.9940507109004746</v>
      </c>
      <c r="S98">
        <v>2.9026986033519551</v>
      </c>
      <c r="T98">
        <v>0</v>
      </c>
      <c r="U98">
        <v>292.42116759156488</v>
      </c>
      <c r="V98">
        <v>3.6244565217391296</v>
      </c>
      <c r="W98">
        <v>11.412828236376178</v>
      </c>
      <c r="X98">
        <v>12.486169061121613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0.33549999999999996</v>
      </c>
      <c r="AE98">
        <v>8.3717192000000011</v>
      </c>
      <c r="AF98">
        <v>0</v>
      </c>
      <c r="AG98">
        <v>0</v>
      </c>
      <c r="AH98">
        <v>5.5324200000000001</v>
      </c>
      <c r="AI98">
        <v>0</v>
      </c>
      <c r="AJ98">
        <v>0</v>
      </c>
      <c r="AK98">
        <v>6.6716100000000003</v>
      </c>
      <c r="AL98">
        <v>3.3936500000000005</v>
      </c>
      <c r="AM98">
        <v>0</v>
      </c>
      <c r="AN98">
        <v>0</v>
      </c>
      <c r="AO98">
        <v>1.1574780000000005</v>
      </c>
      <c r="AP98">
        <v>1.6266969579265296</v>
      </c>
      <c r="AQ98">
        <v>0</v>
      </c>
      <c r="AR98">
        <v>3.3648000000000007</v>
      </c>
      <c r="AS98">
        <v>3.7587000000000002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562.15893372564494</v>
      </c>
      <c r="DN98">
        <v>18.463901576448723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1.3044695213984503</v>
      </c>
      <c r="L99">
        <f t="shared" si="2"/>
        <v>0.58784869602018619</v>
      </c>
      <c r="M99">
        <f t="shared" si="2"/>
        <v>0</v>
      </c>
      <c r="N99">
        <f t="shared" si="2"/>
        <v>0.35717861639084209</v>
      </c>
      <c r="O99">
        <f t="shared" si="2"/>
        <v>1.1866143867528123</v>
      </c>
      <c r="P99">
        <f t="shared" si="2"/>
        <v>1.2310922155688655</v>
      </c>
      <c r="Q99">
        <f t="shared" si="2"/>
        <v>5.9550257760073007E-2</v>
      </c>
      <c r="R99">
        <f t="shared" si="2"/>
        <v>9.0786909456419609E-2</v>
      </c>
      <c r="S99">
        <f t="shared" si="2"/>
        <v>8.52942314731093E-2</v>
      </c>
      <c r="T99">
        <f t="shared" si="2"/>
        <v>0</v>
      </c>
      <c r="U99">
        <f t="shared" si="2"/>
        <v>6.9674830938730645</v>
      </c>
      <c r="V99">
        <f t="shared" si="2"/>
        <v>4.5235797807871063E-2</v>
      </c>
      <c r="W99">
        <f t="shared" si="2"/>
        <v>0.24515050842711122</v>
      </c>
      <c r="X99">
        <f t="shared" si="2"/>
        <v>0.4788011672109162</v>
      </c>
      <c r="Y99">
        <f t="shared" si="2"/>
        <v>0</v>
      </c>
      <c r="Z99">
        <f t="shared" si="2"/>
        <v>2.2225152399999993E-2</v>
      </c>
      <c r="AA99">
        <f t="shared" si="2"/>
        <v>5.618279847160039E-2</v>
      </c>
      <c r="AB99">
        <f t="shared" si="2"/>
        <v>6.6314809999999988E-2</v>
      </c>
      <c r="AC99">
        <f t="shared" si="2"/>
        <v>1.9679860149206842E-2</v>
      </c>
      <c r="AD99">
        <f t="shared" si="2"/>
        <v>5.141269099999999E-2</v>
      </c>
      <c r="AE99">
        <f t="shared" si="2"/>
        <v>0.1956028987</v>
      </c>
      <c r="AF99">
        <f t="shared" si="2"/>
        <v>0</v>
      </c>
      <c r="AG99">
        <f t="shared" si="2"/>
        <v>0</v>
      </c>
      <c r="AH99">
        <f t="shared" si="2"/>
        <v>0.27902639999999995</v>
      </c>
      <c r="AI99">
        <f t="shared" si="2"/>
        <v>2.6612116200000011E-2</v>
      </c>
      <c r="AJ99">
        <f t="shared" si="2"/>
        <v>0</v>
      </c>
      <c r="AK99">
        <f t="shared" si="2"/>
        <v>0.16011863999999978</v>
      </c>
      <c r="AL99">
        <f t="shared" si="2"/>
        <v>0.15190272499999977</v>
      </c>
      <c r="AM99">
        <f t="shared" si="2"/>
        <v>3.7239227999999999E-2</v>
      </c>
      <c r="AN99">
        <f t="shared" si="2"/>
        <v>0</v>
      </c>
      <c r="AO99">
        <f t="shared" si="2"/>
        <v>2.7480768000000006E-2</v>
      </c>
      <c r="AP99">
        <f t="shared" si="2"/>
        <v>4.4213623316443011E-2</v>
      </c>
      <c r="AQ99">
        <f t="shared" si="2"/>
        <v>0</v>
      </c>
      <c r="AR99">
        <f t="shared" si="2"/>
        <v>0.12674080000000001</v>
      </c>
      <c r="AS99">
        <f t="shared" si="2"/>
        <v>0.10392327089518277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13.575806501918827</v>
      </c>
      <c r="DN99">
        <f t="shared" si="3"/>
        <v>0.43237468235331994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4.6787639945570012</v>
      </c>
      <c r="L3">
        <v>346.20667453589442</v>
      </c>
      <c r="M3">
        <v>28.22903334456046</v>
      </c>
      <c r="N3">
        <v>17.978886557553324</v>
      </c>
      <c r="O3">
        <v>0</v>
      </c>
      <c r="P3">
        <v>31.75239520958084</v>
      </c>
      <c r="Q3">
        <v>5.9993754014129737</v>
      </c>
      <c r="R3">
        <v>6.9988832418742088</v>
      </c>
      <c r="S3">
        <v>7.001416037735849</v>
      </c>
      <c r="T3">
        <v>0</v>
      </c>
      <c r="U3">
        <v>54.835493477130235</v>
      </c>
      <c r="V3">
        <v>3.9961493303571434</v>
      </c>
      <c r="W3">
        <v>12.994701333957408</v>
      </c>
      <c r="X3">
        <v>28.998979105112127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0.40529999999999988</v>
      </c>
      <c r="AE3">
        <v>10.110796800000001</v>
      </c>
      <c r="AF3">
        <v>2.7224999999999993</v>
      </c>
      <c r="AG3">
        <v>12.68053488</v>
      </c>
      <c r="AH3">
        <v>6.9729600000000005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0.78432999999999997</v>
      </c>
      <c r="AO3">
        <v>1.3529880000000003</v>
      </c>
      <c r="AP3">
        <v>2.3581594177873919</v>
      </c>
      <c r="AQ3">
        <v>0</v>
      </c>
      <c r="AR3">
        <v>13.548000000000002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598.78389934158963</v>
      </c>
      <c r="DN3">
        <v>19.666873603205641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4.6787639945570012</v>
      </c>
      <c r="L4">
        <v>346.20667453589442</v>
      </c>
      <c r="M4">
        <v>28.22903334456046</v>
      </c>
      <c r="N4">
        <v>17.980819672131148</v>
      </c>
      <c r="O4">
        <v>0</v>
      </c>
      <c r="P4">
        <v>31.75239520958084</v>
      </c>
      <c r="Q4">
        <v>5.9993754014129737</v>
      </c>
      <c r="R4">
        <v>6.9988832418742088</v>
      </c>
      <c r="S4">
        <v>7.001416037735849</v>
      </c>
      <c r="T4">
        <v>0</v>
      </c>
      <c r="U4">
        <v>56.651183986911647</v>
      </c>
      <c r="V4">
        <v>3.9961493303571434</v>
      </c>
      <c r="W4">
        <v>12.994701333957408</v>
      </c>
      <c r="X4">
        <v>28.998979105112127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0.40529999999999988</v>
      </c>
      <c r="AE4">
        <v>10.110796800000001</v>
      </c>
      <c r="AF4">
        <v>2.7224999999999993</v>
      </c>
      <c r="AG4">
        <v>12.68053488</v>
      </c>
      <c r="AH4">
        <v>6.9729600000000005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0.78432999999999997</v>
      </c>
      <c r="AO4">
        <v>1.3529880000000003</v>
      </c>
      <c r="AP4">
        <v>2.3581594177873919</v>
      </c>
      <c r="AQ4">
        <v>0</v>
      </c>
      <c r="AR4">
        <v>13.548000000000002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600.54372258810622</v>
      </c>
      <c r="DN4">
        <v>19.724673981048408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4.6787639945570012</v>
      </c>
      <c r="L5">
        <v>376.08835788270949</v>
      </c>
      <c r="M5">
        <v>28.22903334456046</v>
      </c>
      <c r="N5">
        <v>17.980819672131148</v>
      </c>
      <c r="O5">
        <v>0</v>
      </c>
      <c r="P5">
        <v>31.75239520958084</v>
      </c>
      <c r="Q5">
        <v>5.9993754014129737</v>
      </c>
      <c r="R5">
        <v>6.9988832418742088</v>
      </c>
      <c r="S5">
        <v>7.001416037735849</v>
      </c>
      <c r="T5">
        <v>0</v>
      </c>
      <c r="U5">
        <v>57.684991452228601</v>
      </c>
      <c r="V5">
        <v>3.9961493303571434</v>
      </c>
      <c r="W5">
        <v>12.994701333957408</v>
      </c>
      <c r="X5">
        <v>28.998979105112127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0.40529999999999988</v>
      </c>
      <c r="AE5">
        <v>10.110796800000001</v>
      </c>
      <c r="AF5">
        <v>2.7224999999999993</v>
      </c>
      <c r="AG5">
        <v>12.68053488</v>
      </c>
      <c r="AH5">
        <v>6.9729600000000005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0.78432999999999997</v>
      </c>
      <c r="AO5">
        <v>1.3529880000000003</v>
      </c>
      <c r="AP5">
        <v>3.7337524114967029</v>
      </c>
      <c r="AQ5">
        <v>0</v>
      </c>
      <c r="AR5">
        <v>4.0644000000000009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622.625847893215</v>
      </c>
      <c r="DN5">
        <v>20.45003248178087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4.6787639945570012</v>
      </c>
      <c r="L6">
        <v>376.08835788270949</v>
      </c>
      <c r="M6">
        <v>28.22903334456046</v>
      </c>
      <c r="N6">
        <v>17.980819672131148</v>
      </c>
      <c r="O6">
        <v>0</v>
      </c>
      <c r="P6">
        <v>31.75239520958084</v>
      </c>
      <c r="Q6">
        <v>5.9993754014129737</v>
      </c>
      <c r="R6">
        <v>6.9988832418742088</v>
      </c>
      <c r="S6">
        <v>7.001416037735849</v>
      </c>
      <c r="T6">
        <v>0</v>
      </c>
      <c r="U6">
        <v>58.562295375832029</v>
      </c>
      <c r="V6">
        <v>3.9961493303571434</v>
      </c>
      <c r="W6">
        <v>12.994701333957408</v>
      </c>
      <c r="X6">
        <v>28.998979105112127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0.40529999999999988</v>
      </c>
      <c r="AE6">
        <v>10.110796800000001</v>
      </c>
      <c r="AF6">
        <v>2.7224999999999993</v>
      </c>
      <c r="AG6">
        <v>12.68053488</v>
      </c>
      <c r="AH6">
        <v>6.9729600000000005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0.78432999999999997</v>
      </c>
      <c r="AO6">
        <v>1.3529880000000003</v>
      </c>
      <c r="AP6">
        <v>3.7337524114967029</v>
      </c>
      <c r="AQ6">
        <v>0</v>
      </c>
      <c r="AR6">
        <v>4.0644000000000009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623.47525355205744</v>
      </c>
      <c r="DN6">
        <v>20.477930746541919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4.7924800872257372</v>
      </c>
      <c r="L7">
        <v>318.00845070422537</v>
      </c>
      <c r="M7">
        <v>28.22903334456046</v>
      </c>
      <c r="N7">
        <v>17.980819672131148</v>
      </c>
      <c r="O7">
        <v>0</v>
      </c>
      <c r="P7">
        <v>31.75239520958084</v>
      </c>
      <c r="Q7">
        <v>2.9964656964656968</v>
      </c>
      <c r="R7">
        <v>7.0024864149092689</v>
      </c>
      <c r="S7">
        <v>3.9960285941223197</v>
      </c>
      <c r="T7">
        <v>0</v>
      </c>
      <c r="U7">
        <v>59.542314191436709</v>
      </c>
      <c r="V7">
        <v>3.9980646525679759</v>
      </c>
      <c r="W7">
        <v>12.994701333957408</v>
      </c>
      <c r="X7">
        <v>28.998979105112127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0.40529999999999988</v>
      </c>
      <c r="AE7">
        <v>10.110796800000001</v>
      </c>
      <c r="AF7">
        <v>2.7224999999999993</v>
      </c>
      <c r="AG7">
        <v>12.68053488</v>
      </c>
      <c r="AH7">
        <v>6.9729600000000005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0.78432999999999997</v>
      </c>
      <c r="AO7">
        <v>1.3529880000000003</v>
      </c>
      <c r="AP7">
        <v>3.7337524114967029</v>
      </c>
      <c r="AQ7">
        <v>0</v>
      </c>
      <c r="AR7">
        <v>4.0644000000000009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562.48935173458085</v>
      </c>
      <c r="DN7">
        <v>18.474881640492665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4.6787794730307644</v>
      </c>
      <c r="L8">
        <v>318.00845070422537</v>
      </c>
      <c r="M8">
        <v>28.22903334456046</v>
      </c>
      <c r="N8">
        <v>17.980819672131148</v>
      </c>
      <c r="O8">
        <v>0</v>
      </c>
      <c r="P8">
        <v>31.75239520958084</v>
      </c>
      <c r="Q8">
        <v>2.9964656964656968</v>
      </c>
      <c r="R8">
        <v>7.0024864149092689</v>
      </c>
      <c r="S8">
        <v>3.9969360000000003</v>
      </c>
      <c r="T8">
        <v>0</v>
      </c>
      <c r="U8">
        <v>60.400545602392256</v>
      </c>
      <c r="V8">
        <v>3.9980646525679759</v>
      </c>
      <c r="W8">
        <v>12.994701333957408</v>
      </c>
      <c r="X8">
        <v>28.998979105112127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0.40529999999999988</v>
      </c>
      <c r="AE8">
        <v>10.110796800000001</v>
      </c>
      <c r="AF8">
        <v>2.7224999999999993</v>
      </c>
      <c r="AG8">
        <v>12.68053488</v>
      </c>
      <c r="AH8">
        <v>6.9729600000000005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0.78432999999999997</v>
      </c>
      <c r="AO8">
        <v>1.3529880000000003</v>
      </c>
      <c r="AP8">
        <v>3.7337524114967029</v>
      </c>
      <c r="AQ8">
        <v>0</v>
      </c>
      <c r="AR8">
        <v>4.0644000000000009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563.21108499118702</v>
      </c>
      <c r="DN8">
        <v>18.498586586524791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4.6787794730307644</v>
      </c>
      <c r="L9">
        <v>318.00845070422537</v>
      </c>
      <c r="M9">
        <v>28.22903334456046</v>
      </c>
      <c r="N9">
        <v>17.980819672131148</v>
      </c>
      <c r="O9">
        <v>0</v>
      </c>
      <c r="P9">
        <v>31.75239520958084</v>
      </c>
      <c r="Q9">
        <v>2.9964656964656968</v>
      </c>
      <c r="R9">
        <v>7.0024864149092689</v>
      </c>
      <c r="S9">
        <v>3.9969360000000003</v>
      </c>
      <c r="T9">
        <v>0</v>
      </c>
      <c r="U9">
        <v>61.260361170020182</v>
      </c>
      <c r="V9">
        <v>3.9980646525679759</v>
      </c>
      <c r="W9">
        <v>12.994701333957408</v>
      </c>
      <c r="X9">
        <v>28.998979105112127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0.40529999999999988</v>
      </c>
      <c r="AE9">
        <v>10.110796800000001</v>
      </c>
      <c r="AF9">
        <v>2.7224999999999993</v>
      </c>
      <c r="AG9">
        <v>12.68053488</v>
      </c>
      <c r="AH9">
        <v>6.9729600000000005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0.78432999999999997</v>
      </c>
      <c r="AO9">
        <v>1.3529880000000003</v>
      </c>
      <c r="AP9">
        <v>2.0437381620824064</v>
      </c>
      <c r="AQ9">
        <v>0</v>
      </c>
      <c r="AR9">
        <v>4.0644000000000009</v>
      </c>
      <c r="AS9">
        <v>3.7143000000000006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556.52882197780627</v>
      </c>
      <c r="DN9">
        <v>18.279008640836938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4.6787794730307644</v>
      </c>
      <c r="L10">
        <v>318.00845070422537</v>
      </c>
      <c r="M10">
        <v>28.22903334456046</v>
      </c>
      <c r="N10">
        <v>17.980819672131148</v>
      </c>
      <c r="O10">
        <v>0</v>
      </c>
      <c r="P10">
        <v>31.75239520958084</v>
      </c>
      <c r="Q10">
        <v>2.9964656964656968</v>
      </c>
      <c r="R10">
        <v>7.000132906403941</v>
      </c>
      <c r="S10">
        <v>3.9969360000000003</v>
      </c>
      <c r="T10">
        <v>0</v>
      </c>
      <c r="U10">
        <v>62.125752320718149</v>
      </c>
      <c r="V10">
        <v>3.9980646525679759</v>
      </c>
      <c r="W10">
        <v>12.994701333957408</v>
      </c>
      <c r="X10">
        <v>28.998979105112127</v>
      </c>
      <c r="Y10">
        <v>0</v>
      </c>
      <c r="Z10">
        <v>0.33750000000000002</v>
      </c>
      <c r="AA10">
        <v>0</v>
      </c>
      <c r="AB10">
        <v>0</v>
      </c>
      <c r="AC10">
        <v>0</v>
      </c>
      <c r="AD10">
        <v>0.40529999999999988</v>
      </c>
      <c r="AE10">
        <v>10.110796800000001</v>
      </c>
      <c r="AF10">
        <v>2.7224999999999993</v>
      </c>
      <c r="AG10">
        <v>12.68053488</v>
      </c>
      <c r="AH10">
        <v>6.9729600000000005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0.78432999999999997</v>
      </c>
      <c r="AO10">
        <v>1.3529880000000003</v>
      </c>
      <c r="AP10">
        <v>2.0437381620824064</v>
      </c>
      <c r="AQ10">
        <v>0</v>
      </c>
      <c r="AR10">
        <v>4.0644000000000009</v>
      </c>
      <c r="AS10">
        <v>3.3015999999999996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557.29160627309159</v>
      </c>
      <c r="DN10">
        <v>18.304061987744486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4.6787794730307644</v>
      </c>
      <c r="L11">
        <v>318.00845070422537</v>
      </c>
      <c r="M11">
        <v>28.22903334456046</v>
      </c>
      <c r="N11">
        <v>17.980819672131148</v>
      </c>
      <c r="O11">
        <v>0</v>
      </c>
      <c r="P11">
        <v>31.75239520958084</v>
      </c>
      <c r="Q11">
        <v>2.9964656964656968</v>
      </c>
      <c r="R11">
        <v>7.000132906403941</v>
      </c>
      <c r="S11">
        <v>3.9969360000000003</v>
      </c>
      <c r="T11">
        <v>0</v>
      </c>
      <c r="U11">
        <v>62.994312179293694</v>
      </c>
      <c r="V11">
        <v>3.9980646525679759</v>
      </c>
      <c r="W11">
        <v>13.00319876813578</v>
      </c>
      <c r="X11">
        <v>28.998979105112127</v>
      </c>
      <c r="Y11">
        <v>0</v>
      </c>
      <c r="Z11">
        <v>2.0007000000000001</v>
      </c>
      <c r="AA11">
        <v>0</v>
      </c>
      <c r="AB11">
        <v>0</v>
      </c>
      <c r="AC11">
        <v>0</v>
      </c>
      <c r="AD11">
        <v>0.40529999999999988</v>
      </c>
      <c r="AE11">
        <v>10.110796800000001</v>
      </c>
      <c r="AF11">
        <v>2.7224999999999993</v>
      </c>
      <c r="AG11">
        <v>12.68053488</v>
      </c>
      <c r="AH11">
        <v>6.9729600000000005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0.78432999999999997</v>
      </c>
      <c r="AO11">
        <v>1.3529880000000003</v>
      </c>
      <c r="AP11">
        <v>2.0437381620824064</v>
      </c>
      <c r="AQ11">
        <v>0</v>
      </c>
      <c r="AR11">
        <v>4.0644000000000009</v>
      </c>
      <c r="AS11">
        <v>3.3015999999999996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559.75108338451366</v>
      </c>
      <c r="DN11">
        <v>18.384842169076332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4.6787794730307644</v>
      </c>
      <c r="L12">
        <v>318.00845070422537</v>
      </c>
      <c r="M12">
        <v>28.22903334456046</v>
      </c>
      <c r="N12">
        <v>17.980819672131148</v>
      </c>
      <c r="O12">
        <v>0</v>
      </c>
      <c r="P12">
        <v>31.75239520958084</v>
      </c>
      <c r="Q12">
        <v>2.9964656964656968</v>
      </c>
      <c r="R12">
        <v>7.000132906403941</v>
      </c>
      <c r="S12">
        <v>3.9969360000000003</v>
      </c>
      <c r="T12">
        <v>0</v>
      </c>
      <c r="U12">
        <v>63.850959033274606</v>
      </c>
      <c r="V12">
        <v>3.9980646525679759</v>
      </c>
      <c r="W12">
        <v>13.00319876813578</v>
      </c>
      <c r="X12">
        <v>28.998979105112127</v>
      </c>
      <c r="Y12">
        <v>0</v>
      </c>
      <c r="Z12">
        <v>2.0007000000000001</v>
      </c>
      <c r="AA12">
        <v>0</v>
      </c>
      <c r="AB12">
        <v>0</v>
      </c>
      <c r="AC12">
        <v>0</v>
      </c>
      <c r="AD12">
        <v>0.40529999999999988</v>
      </c>
      <c r="AE12">
        <v>10.110796800000001</v>
      </c>
      <c r="AF12">
        <v>2.7224999999999993</v>
      </c>
      <c r="AG12">
        <v>12.68053488</v>
      </c>
      <c r="AH12">
        <v>6.9729600000000005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0.78432999999999997</v>
      </c>
      <c r="AO12">
        <v>1.3529880000000003</v>
      </c>
      <c r="AP12">
        <v>2.0437381620824064</v>
      </c>
      <c r="AQ12">
        <v>0</v>
      </c>
      <c r="AR12">
        <v>4.0644000000000009</v>
      </c>
      <c r="AS12">
        <v>3.3015999999999996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560.58048886853805</v>
      </c>
      <c r="DN12">
        <v>18.412083539032924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4.6787794730307644</v>
      </c>
      <c r="L13">
        <v>318.00845070422537</v>
      </c>
      <c r="M13">
        <v>28.22903334456046</v>
      </c>
      <c r="N13">
        <v>17.980819672131148</v>
      </c>
      <c r="O13">
        <v>0</v>
      </c>
      <c r="P13">
        <v>31.75239520958084</v>
      </c>
      <c r="Q13">
        <v>2.9964656964656968</v>
      </c>
      <c r="R13">
        <v>7.000132906403941</v>
      </c>
      <c r="S13">
        <v>3.9969360000000003</v>
      </c>
      <c r="T13">
        <v>0</v>
      </c>
      <c r="U13">
        <v>64.243418423973353</v>
      </c>
      <c r="V13">
        <v>3.9980646525679759</v>
      </c>
      <c r="W13">
        <v>13.00319876813578</v>
      </c>
      <c r="X13">
        <v>28.998979105112127</v>
      </c>
      <c r="Y13">
        <v>0</v>
      </c>
      <c r="Z13">
        <v>2.0007000000000001</v>
      </c>
      <c r="AA13">
        <v>0</v>
      </c>
      <c r="AB13">
        <v>0</v>
      </c>
      <c r="AC13">
        <v>0</v>
      </c>
      <c r="AD13">
        <v>0.40529999999999988</v>
      </c>
      <c r="AE13">
        <v>10.110796800000001</v>
      </c>
      <c r="AF13">
        <v>2.7224999999999993</v>
      </c>
      <c r="AG13">
        <v>12.68053488</v>
      </c>
      <c r="AH13">
        <v>6.9729600000000005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0.78432999999999997</v>
      </c>
      <c r="AO13">
        <v>1.3529880000000003</v>
      </c>
      <c r="AP13">
        <v>2.0437381620824064</v>
      </c>
      <c r="AQ13">
        <v>0</v>
      </c>
      <c r="AR13">
        <v>13.548000000000002</v>
      </c>
      <c r="AS13">
        <v>3.3015999999999996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570.14248944789529</v>
      </c>
      <c r="DN13">
        <v>18.72614235037452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4.6787794730307644</v>
      </c>
      <c r="L14">
        <v>318.00845070422537</v>
      </c>
      <c r="M14">
        <v>28.22903334456046</v>
      </c>
      <c r="N14">
        <v>17.980819672131148</v>
      </c>
      <c r="O14">
        <v>0</v>
      </c>
      <c r="P14">
        <v>31.75239520958084</v>
      </c>
      <c r="Q14">
        <v>2.9964656964656968</v>
      </c>
      <c r="R14">
        <v>7.000132906403941</v>
      </c>
      <c r="S14">
        <v>3.9969360000000003</v>
      </c>
      <c r="T14">
        <v>0</v>
      </c>
      <c r="U14">
        <v>64.243418423973353</v>
      </c>
      <c r="V14">
        <v>3.9980646525679759</v>
      </c>
      <c r="W14">
        <v>13.00319876813578</v>
      </c>
      <c r="X14">
        <v>28.998979105112127</v>
      </c>
      <c r="Y14">
        <v>0</v>
      </c>
      <c r="Z14">
        <v>2.0007000000000001</v>
      </c>
      <c r="AA14">
        <v>0</v>
      </c>
      <c r="AB14">
        <v>0</v>
      </c>
      <c r="AC14">
        <v>0</v>
      </c>
      <c r="AD14">
        <v>0.40529999999999988</v>
      </c>
      <c r="AE14">
        <v>10.110796800000001</v>
      </c>
      <c r="AF14">
        <v>2.7224999999999993</v>
      </c>
      <c r="AG14">
        <v>12.68053488</v>
      </c>
      <c r="AH14">
        <v>6.9729600000000005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0.78432999999999997</v>
      </c>
      <c r="AO14">
        <v>1.3529880000000003</v>
      </c>
      <c r="AP14">
        <v>2.0437381620824064</v>
      </c>
      <c r="AQ14">
        <v>0</v>
      </c>
      <c r="AR14">
        <v>13.548000000000002</v>
      </c>
      <c r="AS14">
        <v>3.3015999999999996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570.14248944789529</v>
      </c>
      <c r="DN14">
        <v>18.72614235037452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4.6787794730307644</v>
      </c>
      <c r="L15">
        <v>318.00845070422537</v>
      </c>
      <c r="M15">
        <v>28.22903334456046</v>
      </c>
      <c r="N15">
        <v>17.980819672131148</v>
      </c>
      <c r="O15">
        <v>0</v>
      </c>
      <c r="P15">
        <v>31.75239520958084</v>
      </c>
      <c r="Q15">
        <v>2.9964656964656968</v>
      </c>
      <c r="R15">
        <v>7.000132906403941</v>
      </c>
      <c r="S15">
        <v>3.9969360000000003</v>
      </c>
      <c r="T15">
        <v>0</v>
      </c>
      <c r="U15">
        <v>64.243418423973353</v>
      </c>
      <c r="V15">
        <v>3.9980646525679759</v>
      </c>
      <c r="W15">
        <v>13.00319876813578</v>
      </c>
      <c r="X15">
        <v>28.998979105112127</v>
      </c>
      <c r="Y15">
        <v>0</v>
      </c>
      <c r="Z15">
        <v>2.0007000000000001</v>
      </c>
      <c r="AA15">
        <v>0</v>
      </c>
      <c r="AB15">
        <v>0</v>
      </c>
      <c r="AC15">
        <v>0</v>
      </c>
      <c r="AD15">
        <v>0.40529999999999988</v>
      </c>
      <c r="AE15">
        <v>10.110796800000001</v>
      </c>
      <c r="AF15">
        <v>2.7224999999999993</v>
      </c>
      <c r="AG15">
        <v>12.68053488</v>
      </c>
      <c r="AH15">
        <v>6.9729600000000005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0.78432999999999997</v>
      </c>
      <c r="AO15">
        <v>1.3529880000000003</v>
      </c>
      <c r="AP15">
        <v>2.0437381620824064</v>
      </c>
      <c r="AQ15">
        <v>0</v>
      </c>
      <c r="AR15">
        <v>4.7418000000000013</v>
      </c>
      <c r="AS15">
        <v>3.3015999999999996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561.61632654653658</v>
      </c>
      <c r="DN15">
        <v>18.446105251733215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4.6787794730307644</v>
      </c>
      <c r="L16">
        <v>318.00845070422537</v>
      </c>
      <c r="M16">
        <v>28.22903334456046</v>
      </c>
      <c r="N16">
        <v>17.980819672131148</v>
      </c>
      <c r="O16">
        <v>0</v>
      </c>
      <c r="P16">
        <v>31.75239520958084</v>
      </c>
      <c r="Q16">
        <v>2.9964656964656968</v>
      </c>
      <c r="R16">
        <v>7.000132906403941</v>
      </c>
      <c r="S16">
        <v>3.9969360000000003</v>
      </c>
      <c r="T16">
        <v>0</v>
      </c>
      <c r="U16">
        <v>64.243418423973353</v>
      </c>
      <c r="V16">
        <v>3.9980646525679759</v>
      </c>
      <c r="W16">
        <v>13.00319876813578</v>
      </c>
      <c r="X16">
        <v>28.998979105112127</v>
      </c>
      <c r="Y16">
        <v>0</v>
      </c>
      <c r="Z16">
        <v>2.0007000000000001</v>
      </c>
      <c r="AA16">
        <v>0</v>
      </c>
      <c r="AB16">
        <v>0</v>
      </c>
      <c r="AC16">
        <v>0</v>
      </c>
      <c r="AD16">
        <v>0.40529999999999988</v>
      </c>
      <c r="AE16">
        <v>10.110796800000001</v>
      </c>
      <c r="AF16">
        <v>2.7224999999999993</v>
      </c>
      <c r="AG16">
        <v>12.68053488</v>
      </c>
      <c r="AH16">
        <v>6.9729600000000005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0.78432999999999997</v>
      </c>
      <c r="AO16">
        <v>1.3529880000000003</v>
      </c>
      <c r="AP16">
        <v>2.0437381620824064</v>
      </c>
      <c r="AQ16">
        <v>0</v>
      </c>
      <c r="AR16">
        <v>4.7418000000000013</v>
      </c>
      <c r="AS16">
        <v>3.3015999999999996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561.61632654653658</v>
      </c>
      <c r="DN16">
        <v>18.446105251733215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4.6787794730307644</v>
      </c>
      <c r="L17">
        <v>318.00845070422537</v>
      </c>
      <c r="M17">
        <v>28.22903334456046</v>
      </c>
      <c r="N17">
        <v>17.980819672131148</v>
      </c>
      <c r="O17">
        <v>0</v>
      </c>
      <c r="P17">
        <v>31.75239520958084</v>
      </c>
      <c r="Q17">
        <v>2.9964656964656968</v>
      </c>
      <c r="R17">
        <v>7.000132906403941</v>
      </c>
      <c r="S17">
        <v>3.9969360000000003</v>
      </c>
      <c r="T17">
        <v>0</v>
      </c>
      <c r="U17">
        <v>64.243418423973353</v>
      </c>
      <c r="V17">
        <v>3.9980646525679759</v>
      </c>
      <c r="W17">
        <v>13.00319876813578</v>
      </c>
      <c r="X17">
        <v>28.998979105112127</v>
      </c>
      <c r="Y17">
        <v>0</v>
      </c>
      <c r="Z17">
        <v>2.0007000000000001</v>
      </c>
      <c r="AA17">
        <v>0</v>
      </c>
      <c r="AB17">
        <v>0</v>
      </c>
      <c r="AC17">
        <v>0</v>
      </c>
      <c r="AD17">
        <v>0.40529999999999988</v>
      </c>
      <c r="AE17">
        <v>10.110796800000001</v>
      </c>
      <c r="AF17">
        <v>2.7224999999999993</v>
      </c>
      <c r="AG17">
        <v>12.68053488</v>
      </c>
      <c r="AH17">
        <v>6.9729600000000005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0.78432999999999997</v>
      </c>
      <c r="AO17">
        <v>1.3529880000000003</v>
      </c>
      <c r="AP17">
        <v>2.0437381620824064</v>
      </c>
      <c r="AQ17">
        <v>0</v>
      </c>
      <c r="AR17">
        <v>4.7418000000000013</v>
      </c>
      <c r="AS17">
        <v>3.3015999999999996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561.61632654653658</v>
      </c>
      <c r="DN17">
        <v>18.446105251733215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4.6787794730307644</v>
      </c>
      <c r="L18">
        <v>318.00845070422537</v>
      </c>
      <c r="M18">
        <v>28.22903334456046</v>
      </c>
      <c r="N18">
        <v>17.980819672131148</v>
      </c>
      <c r="O18">
        <v>0</v>
      </c>
      <c r="P18">
        <v>31.75239520958084</v>
      </c>
      <c r="Q18">
        <v>2.9964656964656968</v>
      </c>
      <c r="R18">
        <v>7.000132906403941</v>
      </c>
      <c r="S18">
        <v>3.9969360000000003</v>
      </c>
      <c r="T18">
        <v>0</v>
      </c>
      <c r="U18">
        <v>64.243418423973353</v>
      </c>
      <c r="V18">
        <v>3.9980646525679759</v>
      </c>
      <c r="W18">
        <v>13.00319876813578</v>
      </c>
      <c r="X18">
        <v>28.998979105112127</v>
      </c>
      <c r="Y18">
        <v>0</v>
      </c>
      <c r="Z18">
        <v>2.0007000000000001</v>
      </c>
      <c r="AA18">
        <v>0</v>
      </c>
      <c r="AB18">
        <v>0</v>
      </c>
      <c r="AC18">
        <v>0</v>
      </c>
      <c r="AD18">
        <v>0.40529999999999988</v>
      </c>
      <c r="AE18">
        <v>10.110796800000001</v>
      </c>
      <c r="AF18">
        <v>2.7224999999999993</v>
      </c>
      <c r="AG18">
        <v>12.68053488</v>
      </c>
      <c r="AH18">
        <v>6.9729600000000005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0.78432999999999997</v>
      </c>
      <c r="AO18">
        <v>1.3529880000000003</v>
      </c>
      <c r="AP18">
        <v>2.0437381620824064</v>
      </c>
      <c r="AQ18">
        <v>0</v>
      </c>
      <c r="AR18">
        <v>4.7418000000000013</v>
      </c>
      <c r="AS18">
        <v>3.3015999999999996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561.61632654653658</v>
      </c>
      <c r="DN18">
        <v>18.446105251733215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4.6787794730307644</v>
      </c>
      <c r="L19">
        <v>318.00845070422537</v>
      </c>
      <c r="M19">
        <v>28.22903334456046</v>
      </c>
      <c r="N19">
        <v>17.980819672131148</v>
      </c>
      <c r="O19">
        <v>0</v>
      </c>
      <c r="P19">
        <v>31.75239520958084</v>
      </c>
      <c r="Q19">
        <v>2.9964656964656968</v>
      </c>
      <c r="R19">
        <v>7.000132906403941</v>
      </c>
      <c r="S19">
        <v>3.9969360000000003</v>
      </c>
      <c r="T19">
        <v>0</v>
      </c>
      <c r="U19">
        <v>64.243418423973353</v>
      </c>
      <c r="V19">
        <v>3.9980646525679759</v>
      </c>
      <c r="W19">
        <v>13.00319876813578</v>
      </c>
      <c r="X19">
        <v>28.998979105112127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0.40529999999999988</v>
      </c>
      <c r="AE19">
        <v>10.110796800000001</v>
      </c>
      <c r="AF19">
        <v>2.7224999999999993</v>
      </c>
      <c r="AG19">
        <v>12.68053488</v>
      </c>
      <c r="AH19">
        <v>6.9729600000000005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0.78432999999999997</v>
      </c>
      <c r="AO19">
        <v>1.3529880000000003</v>
      </c>
      <c r="AP19">
        <v>2.0437381620824064</v>
      </c>
      <c r="AQ19">
        <v>0</v>
      </c>
      <c r="AR19">
        <v>4.7418000000000013</v>
      </c>
      <c r="AS19">
        <v>3.3015999999999996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559.67924867153658</v>
      </c>
      <c r="DN19">
        <v>18.382483126733213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4.6787794730307644</v>
      </c>
      <c r="L20">
        <v>318.00845070422537</v>
      </c>
      <c r="M20">
        <v>28.22903334456046</v>
      </c>
      <c r="N20">
        <v>17.980819672131148</v>
      </c>
      <c r="O20">
        <v>0</v>
      </c>
      <c r="P20">
        <v>31.75239520958084</v>
      </c>
      <c r="Q20">
        <v>2.9964656964656968</v>
      </c>
      <c r="R20">
        <v>7.000132906403941</v>
      </c>
      <c r="S20">
        <v>3.9969360000000003</v>
      </c>
      <c r="T20">
        <v>0</v>
      </c>
      <c r="U20">
        <v>64.243418423973353</v>
      </c>
      <c r="V20">
        <v>3.9980646525679759</v>
      </c>
      <c r="W20">
        <v>13.00319876813578</v>
      </c>
      <c r="X20">
        <v>28.998979105112127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0.40529999999999988</v>
      </c>
      <c r="AE20">
        <v>10.110796800000001</v>
      </c>
      <c r="AF20">
        <v>2.7224999999999993</v>
      </c>
      <c r="AG20">
        <v>12.68053488</v>
      </c>
      <c r="AH20">
        <v>6.9729600000000005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0.78432999999999997</v>
      </c>
      <c r="AO20">
        <v>1.3529880000000003</v>
      </c>
      <c r="AP20">
        <v>2.0437381620824064</v>
      </c>
      <c r="AQ20">
        <v>0</v>
      </c>
      <c r="AR20">
        <v>4.7418000000000013</v>
      </c>
      <c r="AS20">
        <v>3.3015999999999996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559.67924867153658</v>
      </c>
      <c r="DN20">
        <v>18.382483126733213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4.6787794730307644</v>
      </c>
      <c r="L21">
        <v>318.00845070422537</v>
      </c>
      <c r="M21">
        <v>28.22903334456046</v>
      </c>
      <c r="N21">
        <v>17.980819672131148</v>
      </c>
      <c r="O21">
        <v>0</v>
      </c>
      <c r="P21">
        <v>31.75239520958084</v>
      </c>
      <c r="Q21">
        <v>2.9964656964656968</v>
      </c>
      <c r="R21">
        <v>7.000132906403941</v>
      </c>
      <c r="S21">
        <v>3.9969360000000003</v>
      </c>
      <c r="T21">
        <v>0</v>
      </c>
      <c r="U21">
        <v>64.243418423973353</v>
      </c>
      <c r="V21">
        <v>3.9980646525679759</v>
      </c>
      <c r="W21">
        <v>13.00319876813578</v>
      </c>
      <c r="X21">
        <v>28.998979105112127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0.40529999999999988</v>
      </c>
      <c r="AE21">
        <v>10.110796800000001</v>
      </c>
      <c r="AF21">
        <v>2.7224999999999993</v>
      </c>
      <c r="AG21">
        <v>12.68053488</v>
      </c>
      <c r="AH21">
        <v>6.9729600000000005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0.78432999999999997</v>
      </c>
      <c r="AO21">
        <v>1.3529880000000003</v>
      </c>
      <c r="AP21">
        <v>2.0437381620824064</v>
      </c>
      <c r="AQ21">
        <v>0</v>
      </c>
      <c r="AR21">
        <v>3.3870000000000005</v>
      </c>
      <c r="AS21">
        <v>3.3015999999999996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558.36753137289531</v>
      </c>
      <c r="DN21">
        <v>18.339400425374517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4.6787794730307644</v>
      </c>
      <c r="L22">
        <v>318.00845070422537</v>
      </c>
      <c r="M22">
        <v>28.22903334456046</v>
      </c>
      <c r="N22">
        <v>17.980819672131148</v>
      </c>
      <c r="O22">
        <v>0</v>
      </c>
      <c r="P22">
        <v>31.75239520958084</v>
      </c>
      <c r="Q22">
        <v>2.9964656964656968</v>
      </c>
      <c r="R22">
        <v>7.000132906403941</v>
      </c>
      <c r="S22">
        <v>3.9969360000000003</v>
      </c>
      <c r="T22">
        <v>0</v>
      </c>
      <c r="U22">
        <v>64.243418423973353</v>
      </c>
      <c r="V22">
        <v>3.9961493303571434</v>
      </c>
      <c r="W22">
        <v>12.994701333957408</v>
      </c>
      <c r="X22">
        <v>28.998979105112127</v>
      </c>
      <c r="Y22">
        <v>0</v>
      </c>
      <c r="Z22">
        <v>0</v>
      </c>
      <c r="AA22">
        <v>0</v>
      </c>
      <c r="AB22">
        <v>4.0081999999999995</v>
      </c>
      <c r="AC22">
        <v>0</v>
      </c>
      <c r="AD22">
        <v>0.40529999999999988</v>
      </c>
      <c r="AE22">
        <v>10.110796800000001</v>
      </c>
      <c r="AF22">
        <v>2.7224999999999993</v>
      </c>
      <c r="AG22">
        <v>12.68053488</v>
      </c>
      <c r="AH22">
        <v>6.9729600000000005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0.78432999999999997</v>
      </c>
      <c r="AO22">
        <v>1.3529880000000003</v>
      </c>
      <c r="AP22">
        <v>2.0437381620824064</v>
      </c>
      <c r="AQ22">
        <v>0</v>
      </c>
      <c r="AR22">
        <v>3.3870000000000005</v>
      </c>
      <c r="AS22">
        <v>3.3015999999999996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562.23818884539367</v>
      </c>
      <c r="DN22">
        <v>18.466530196486854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4.6787794730307644</v>
      </c>
      <c r="L23">
        <v>318.00845070422537</v>
      </c>
      <c r="M23">
        <v>28.22903334456046</v>
      </c>
      <c r="N23">
        <v>17.980819672131148</v>
      </c>
      <c r="O23">
        <v>0</v>
      </c>
      <c r="P23">
        <v>31.75239520958084</v>
      </c>
      <c r="Q23">
        <v>2.9964656964656968</v>
      </c>
      <c r="R23">
        <v>7.000132906403941</v>
      </c>
      <c r="S23">
        <v>3.9969360000000003</v>
      </c>
      <c r="T23">
        <v>0</v>
      </c>
      <c r="U23">
        <v>64.243418423973353</v>
      </c>
      <c r="V23">
        <v>3.9961493303571434</v>
      </c>
      <c r="W23">
        <v>12.994701333957408</v>
      </c>
      <c r="X23">
        <v>28.998979105112127</v>
      </c>
      <c r="Y23">
        <v>0</v>
      </c>
      <c r="Z23">
        <v>0</v>
      </c>
      <c r="AA23">
        <v>0</v>
      </c>
      <c r="AB23">
        <v>4.0409199999999998</v>
      </c>
      <c r="AC23">
        <v>0</v>
      </c>
      <c r="AD23">
        <v>0.40529999999999988</v>
      </c>
      <c r="AE23">
        <v>10.110796800000001</v>
      </c>
      <c r="AF23">
        <v>2.7224999999999993</v>
      </c>
      <c r="AG23">
        <v>12.68053488</v>
      </c>
      <c r="AH23">
        <v>6.9729600000000005</v>
      </c>
      <c r="AI23">
        <v>0</v>
      </c>
      <c r="AJ23">
        <v>0</v>
      </c>
      <c r="AK23">
        <v>8.0585100000000001</v>
      </c>
      <c r="AL23">
        <v>0</v>
      </c>
      <c r="AM23">
        <v>1.3088</v>
      </c>
      <c r="AN23">
        <v>0.78432999999999997</v>
      </c>
      <c r="AO23">
        <v>1.3529880000000003</v>
      </c>
      <c r="AP23">
        <v>2.0437381620824064</v>
      </c>
      <c r="AQ23">
        <v>0</v>
      </c>
      <c r="AR23">
        <v>3.3870000000000005</v>
      </c>
      <c r="AS23">
        <v>3.7143000000000006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563.93662483102332</v>
      </c>
      <c r="DN23">
        <v>18.522314210857022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4.6476615953947373</v>
      </c>
      <c r="L24">
        <v>318.00845070422537</v>
      </c>
      <c r="M24">
        <v>28.22903334456046</v>
      </c>
      <c r="N24">
        <v>17.980819672131148</v>
      </c>
      <c r="O24">
        <v>0</v>
      </c>
      <c r="P24">
        <v>31.75239520958084</v>
      </c>
      <c r="Q24">
        <v>2.9964656964656968</v>
      </c>
      <c r="R24">
        <v>6.9983317408189105</v>
      </c>
      <c r="S24">
        <v>3.9969360000000003</v>
      </c>
      <c r="T24">
        <v>0</v>
      </c>
      <c r="U24">
        <v>64.243418423973353</v>
      </c>
      <c r="V24">
        <v>3.9961493303571434</v>
      </c>
      <c r="W24">
        <v>12.994701333957408</v>
      </c>
      <c r="X24">
        <v>28.998979105112127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0.40529999999999988</v>
      </c>
      <c r="AE24">
        <v>10.110796800000001</v>
      </c>
      <c r="AF24">
        <v>2.7224999999999993</v>
      </c>
      <c r="AG24">
        <v>12.68053488</v>
      </c>
      <c r="AH24">
        <v>13.248624</v>
      </c>
      <c r="AI24">
        <v>0</v>
      </c>
      <c r="AJ24">
        <v>0</v>
      </c>
      <c r="AK24">
        <v>8.0585100000000001</v>
      </c>
      <c r="AL24">
        <v>0</v>
      </c>
      <c r="AM24">
        <v>1.6196399999999997</v>
      </c>
      <c r="AN24">
        <v>0.78432999999999997</v>
      </c>
      <c r="AO24">
        <v>1.3529880000000003</v>
      </c>
      <c r="AP24">
        <v>2.0437381620824064</v>
      </c>
      <c r="AQ24">
        <v>4.7745099999999994</v>
      </c>
      <c r="AR24">
        <v>3.3870000000000005</v>
      </c>
      <c r="AS24">
        <v>3.7143000000000006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574.87280652019035</v>
      </c>
      <c r="DN24">
        <v>18.881507478469004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4.6787639945570012</v>
      </c>
      <c r="L25">
        <v>404.88304826109731</v>
      </c>
      <c r="M25">
        <v>28.22903334456046</v>
      </c>
      <c r="N25">
        <v>17.980819672131148</v>
      </c>
      <c r="O25">
        <v>0</v>
      </c>
      <c r="P25">
        <v>31.75239520958084</v>
      </c>
      <c r="Q25">
        <v>5.9993754014129737</v>
      </c>
      <c r="R25">
        <v>6.9988832418742088</v>
      </c>
      <c r="S25">
        <v>7.001416037735849</v>
      </c>
      <c r="T25">
        <v>0</v>
      </c>
      <c r="U25">
        <v>64.243418423973353</v>
      </c>
      <c r="V25">
        <v>3.9961493303571434</v>
      </c>
      <c r="W25">
        <v>12.994701333957408</v>
      </c>
      <c r="X25">
        <v>28.998979105112127</v>
      </c>
      <c r="Y25">
        <v>0</v>
      </c>
      <c r="Z25">
        <v>0</v>
      </c>
      <c r="AA25">
        <v>2.6657291544574404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2.7224999999999993</v>
      </c>
      <c r="AG25">
        <v>12.68053488</v>
      </c>
      <c r="AH25">
        <v>18.885100000000001</v>
      </c>
      <c r="AI25">
        <v>0.97650000000000015</v>
      </c>
      <c r="AJ25">
        <v>0</v>
      </c>
      <c r="AK25">
        <v>8.0585100000000001</v>
      </c>
      <c r="AL25">
        <v>0</v>
      </c>
      <c r="AM25">
        <v>4.8491039999999996</v>
      </c>
      <c r="AN25">
        <v>0.78432999999999997</v>
      </c>
      <c r="AO25">
        <v>1.3529880000000003</v>
      </c>
      <c r="AP25">
        <v>2.0437381620824064</v>
      </c>
      <c r="AQ25">
        <v>9.5490199999999987</v>
      </c>
      <c r="AR25">
        <v>14.902800000000001</v>
      </c>
      <c r="AS25">
        <v>3.7143000000000006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695.02964810884134</v>
      </c>
      <c r="DN25">
        <v>22.828056244048035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4.6787639945570012</v>
      </c>
      <c r="L26">
        <v>409.19997023999997</v>
      </c>
      <c r="M26">
        <v>28.22903334456046</v>
      </c>
      <c r="N26">
        <v>17.980819672131148</v>
      </c>
      <c r="O26">
        <v>0</v>
      </c>
      <c r="P26">
        <v>31.75239520958084</v>
      </c>
      <c r="Q26">
        <v>5.9993754014129737</v>
      </c>
      <c r="R26">
        <v>6.9988832418742088</v>
      </c>
      <c r="S26">
        <v>7.001416037735849</v>
      </c>
      <c r="T26">
        <v>0</v>
      </c>
      <c r="U26">
        <v>64.243418423973353</v>
      </c>
      <c r="V26">
        <v>3.9961493303571434</v>
      </c>
      <c r="W26">
        <v>12.994701333957408</v>
      </c>
      <c r="X26">
        <v>28.998979105112127</v>
      </c>
      <c r="Y26">
        <v>0</v>
      </c>
      <c r="Z26">
        <v>0</v>
      </c>
      <c r="AA26">
        <v>2.6657291544574404</v>
      </c>
      <c r="AB26">
        <v>8.0573000000000015</v>
      </c>
      <c r="AC26">
        <v>0</v>
      </c>
      <c r="AD26">
        <v>5.59314</v>
      </c>
      <c r="AE26">
        <v>10.110796800000001</v>
      </c>
      <c r="AF26">
        <v>5.4449999999999985</v>
      </c>
      <c r="AG26">
        <v>12.68053488</v>
      </c>
      <c r="AH26">
        <v>26.148600000000005</v>
      </c>
      <c r="AI26">
        <v>1.9529999999999998</v>
      </c>
      <c r="AJ26">
        <v>0</v>
      </c>
      <c r="AK26">
        <v>8.0585100000000001</v>
      </c>
      <c r="AL26">
        <v>0</v>
      </c>
      <c r="AM26">
        <v>4.8491039999999996</v>
      </c>
      <c r="AN26">
        <v>0.78432999999999997</v>
      </c>
      <c r="AO26">
        <v>1.3529880000000003</v>
      </c>
      <c r="AP26">
        <v>2.0437381620824064</v>
      </c>
      <c r="AQ26">
        <v>14.323529999999996</v>
      </c>
      <c r="AR26">
        <v>14.902800000000001</v>
      </c>
      <c r="AS26">
        <v>3.7143000000000006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721.07384311466683</v>
      </c>
      <c r="DN26">
        <v>23.683463217125379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318.00543652271773</v>
      </c>
      <c r="M27">
        <v>28.22903334456046</v>
      </c>
      <c r="N27">
        <v>17.980819672131148</v>
      </c>
      <c r="O27">
        <v>0</v>
      </c>
      <c r="P27">
        <v>31.75239520958084</v>
      </c>
      <c r="Q27">
        <v>3.0463787480559876</v>
      </c>
      <c r="R27">
        <v>2.9943927309439671</v>
      </c>
      <c r="S27">
        <v>3.997587940630797</v>
      </c>
      <c r="T27">
        <v>0</v>
      </c>
      <c r="U27">
        <v>64.243418423973353</v>
      </c>
      <c r="V27">
        <v>0.71342587047741113</v>
      </c>
      <c r="W27">
        <v>12.994701333957408</v>
      </c>
      <c r="X27">
        <v>28.998979105112127</v>
      </c>
      <c r="Y27">
        <v>0</v>
      </c>
      <c r="Z27">
        <v>1.0125</v>
      </c>
      <c r="AA27">
        <v>8.6030349984762875</v>
      </c>
      <c r="AB27">
        <v>8.0573000000000015</v>
      </c>
      <c r="AC27">
        <v>2.9693200000000002</v>
      </c>
      <c r="AD27">
        <v>8.3897099999999991</v>
      </c>
      <c r="AE27">
        <v>15.166195200000002</v>
      </c>
      <c r="AF27">
        <v>8.1674999999999986</v>
      </c>
      <c r="AG27">
        <v>12.68053488</v>
      </c>
      <c r="AH27">
        <v>31.959399999999999</v>
      </c>
      <c r="AI27">
        <v>10.033732799999999</v>
      </c>
      <c r="AJ27">
        <v>0</v>
      </c>
      <c r="AK27">
        <v>8.0585100000000001</v>
      </c>
      <c r="AL27">
        <v>0</v>
      </c>
      <c r="AM27">
        <v>4.8491039999999996</v>
      </c>
      <c r="AN27">
        <v>0.78432999999999997</v>
      </c>
      <c r="AO27">
        <v>1.3529880000000003</v>
      </c>
      <c r="AP27">
        <v>2.3581594177873919</v>
      </c>
      <c r="AQ27">
        <v>19.098039999999994</v>
      </c>
      <c r="AR27">
        <v>3.3870000000000005</v>
      </c>
      <c r="AS27">
        <v>3.7143000000000006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642.49547052639593</v>
      </c>
      <c r="DN27">
        <v>21.102757672008966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318.00845070422537</v>
      </c>
      <c r="M28">
        <v>28.22903334456046</v>
      </c>
      <c r="N28">
        <v>17.980819672131148</v>
      </c>
      <c r="O28">
        <v>0</v>
      </c>
      <c r="P28">
        <v>31.75239520958084</v>
      </c>
      <c r="Q28">
        <v>2.9964656964656968</v>
      </c>
      <c r="R28">
        <v>2.9951545952525871</v>
      </c>
      <c r="S28">
        <v>3.9969360000000003</v>
      </c>
      <c r="T28">
        <v>0</v>
      </c>
      <c r="U28">
        <v>64.243418423973353</v>
      </c>
      <c r="V28">
        <v>0</v>
      </c>
      <c r="W28">
        <v>12.994701333957408</v>
      </c>
      <c r="X28">
        <v>28.998979105112127</v>
      </c>
      <c r="Y28">
        <v>0</v>
      </c>
      <c r="Z28">
        <v>6.0021000000000004</v>
      </c>
      <c r="AA28">
        <v>12.91666944841651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9.0749999999999993</v>
      </c>
      <c r="AG28">
        <v>12.68053488</v>
      </c>
      <c r="AH28">
        <v>43.058028000000007</v>
      </c>
      <c r="AI28">
        <v>10.033732799999999</v>
      </c>
      <c r="AJ28">
        <v>0</v>
      </c>
      <c r="AK28">
        <v>8.0585100000000001</v>
      </c>
      <c r="AL28">
        <v>0</v>
      </c>
      <c r="AM28">
        <v>4.8491039999999996</v>
      </c>
      <c r="AN28">
        <v>0.78432999999999997</v>
      </c>
      <c r="AO28">
        <v>1.3529880000000003</v>
      </c>
      <c r="AP28">
        <v>2.3581594177873919</v>
      </c>
      <c r="AQ28">
        <v>19.098039999999994</v>
      </c>
      <c r="AR28">
        <v>3.3870000000000005</v>
      </c>
      <c r="AS28">
        <v>3.7143000000000006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674.81848079594272</v>
      </c>
      <c r="DN28">
        <v>22.164490274156794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318.00496853262672</v>
      </c>
      <c r="M29">
        <v>28.22903334456046</v>
      </c>
      <c r="N29">
        <v>17.980819672131148</v>
      </c>
      <c r="O29">
        <v>0</v>
      </c>
      <c r="P29">
        <v>31.75239520958084</v>
      </c>
      <c r="Q29">
        <v>2.9964656964656968</v>
      </c>
      <c r="R29">
        <v>2.9951545952525871</v>
      </c>
      <c r="S29">
        <v>3.9969360000000003</v>
      </c>
      <c r="T29">
        <v>0</v>
      </c>
      <c r="U29">
        <v>64.243418423973353</v>
      </c>
      <c r="V29">
        <v>0</v>
      </c>
      <c r="W29">
        <v>12.994701333957408</v>
      </c>
      <c r="X29">
        <v>28.998979105112127</v>
      </c>
      <c r="Y29">
        <v>0</v>
      </c>
      <c r="Z29">
        <v>6.0021000000000004</v>
      </c>
      <c r="AA29">
        <v>12.91666944841651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9.0749999999999993</v>
      </c>
      <c r="AG29">
        <v>6.0945206399999998</v>
      </c>
      <c r="AH29">
        <v>43.058028000000007</v>
      </c>
      <c r="AI29">
        <v>10.033732799999999</v>
      </c>
      <c r="AJ29">
        <v>0</v>
      </c>
      <c r="AK29">
        <v>8.0585100000000001</v>
      </c>
      <c r="AL29">
        <v>0</v>
      </c>
      <c r="AM29">
        <v>4.8491039999999996</v>
      </c>
      <c r="AN29">
        <v>0.78432999999999997</v>
      </c>
      <c r="AO29">
        <v>1.3529880000000003</v>
      </c>
      <c r="AP29">
        <v>1.9651328481561601</v>
      </c>
      <c r="AQ29">
        <v>19.098039999999994</v>
      </c>
      <c r="AR29">
        <v>3.3870000000000005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667.45866088857952</v>
      </c>
      <c r="DN29">
        <v>21.92273720029031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318.00496853262672</v>
      </c>
      <c r="M30">
        <v>28.22903334456046</v>
      </c>
      <c r="N30">
        <v>17.980819672131148</v>
      </c>
      <c r="O30">
        <v>0</v>
      </c>
      <c r="P30">
        <v>31.75239520958084</v>
      </c>
      <c r="Q30">
        <v>2.9964656964656968</v>
      </c>
      <c r="R30">
        <v>2.9951545952525871</v>
      </c>
      <c r="S30">
        <v>3.9969360000000003</v>
      </c>
      <c r="T30">
        <v>0</v>
      </c>
      <c r="U30">
        <v>64.243418423973353</v>
      </c>
      <c r="V30">
        <v>0</v>
      </c>
      <c r="W30">
        <v>12.994701333957408</v>
      </c>
      <c r="X30">
        <v>28.998979105112127</v>
      </c>
      <c r="Y30">
        <v>0</v>
      </c>
      <c r="Z30">
        <v>6.0021000000000004</v>
      </c>
      <c r="AA30">
        <v>12.91666944841651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9.0749999999999993</v>
      </c>
      <c r="AG30">
        <v>6.0945206399999998</v>
      </c>
      <c r="AH30">
        <v>43.058028000000007</v>
      </c>
      <c r="AI30">
        <v>10.033732799999999</v>
      </c>
      <c r="AJ30">
        <v>0</v>
      </c>
      <c r="AK30">
        <v>8.0585100000000001</v>
      </c>
      <c r="AL30">
        <v>0</v>
      </c>
      <c r="AM30">
        <v>4.8491039999999996</v>
      </c>
      <c r="AN30">
        <v>0.78432999999999997</v>
      </c>
      <c r="AO30">
        <v>1.3529880000000003</v>
      </c>
      <c r="AP30">
        <v>1.9651328481561601</v>
      </c>
      <c r="AQ30">
        <v>19.098039999999994</v>
      </c>
      <c r="AR30">
        <v>3.3870000000000005</v>
      </c>
      <c r="AS30">
        <v>3.0952500000000001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667.45866088857952</v>
      </c>
      <c r="DN30">
        <v>21.92273720029031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318.00496853262672</v>
      </c>
      <c r="M31">
        <v>28.22903334456046</v>
      </c>
      <c r="N31">
        <v>17.980819672131148</v>
      </c>
      <c r="O31">
        <v>0</v>
      </c>
      <c r="P31">
        <v>31.75239520958084</v>
      </c>
      <c r="Q31">
        <v>2.9964656964656968</v>
      </c>
      <c r="R31">
        <v>2.9951545952525871</v>
      </c>
      <c r="S31">
        <v>3.9969360000000003</v>
      </c>
      <c r="T31">
        <v>0</v>
      </c>
      <c r="U31">
        <v>64.243418423973353</v>
      </c>
      <c r="V31">
        <v>0</v>
      </c>
      <c r="W31">
        <v>12.994701333957408</v>
      </c>
      <c r="X31">
        <v>28.998979105112127</v>
      </c>
      <c r="Y31">
        <v>0</v>
      </c>
      <c r="Z31">
        <v>6.0021000000000004</v>
      </c>
      <c r="AA31">
        <v>12.91666944841651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9.0749999999999993</v>
      </c>
      <c r="AG31">
        <v>6.0945206399999998</v>
      </c>
      <c r="AH31">
        <v>43.058028000000007</v>
      </c>
      <c r="AI31">
        <v>10.033732799999999</v>
      </c>
      <c r="AJ31">
        <v>0</v>
      </c>
      <c r="AK31">
        <v>8.0585100000000001</v>
      </c>
      <c r="AL31">
        <v>0</v>
      </c>
      <c r="AM31">
        <v>4.8491039999999996</v>
      </c>
      <c r="AN31">
        <v>0.78432999999999997</v>
      </c>
      <c r="AO31">
        <v>1.3529880000000003</v>
      </c>
      <c r="AP31">
        <v>1.9651328481561601</v>
      </c>
      <c r="AQ31">
        <v>19.098039999999994</v>
      </c>
      <c r="AR31">
        <v>3.3870000000000005</v>
      </c>
      <c r="AS31">
        <v>3.0952500000000001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667.45866088857952</v>
      </c>
      <c r="DN31">
        <v>21.92273720029031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318.00496853262672</v>
      </c>
      <c r="M32">
        <v>28.22903334456046</v>
      </c>
      <c r="N32">
        <v>17.980819672131148</v>
      </c>
      <c r="O32">
        <v>0</v>
      </c>
      <c r="P32">
        <v>31.75239520958084</v>
      </c>
      <c r="Q32">
        <v>2.9964656964656968</v>
      </c>
      <c r="R32">
        <v>2.9951545952525871</v>
      </c>
      <c r="S32">
        <v>3.9969360000000003</v>
      </c>
      <c r="T32">
        <v>0</v>
      </c>
      <c r="U32">
        <v>64.243418423973353</v>
      </c>
      <c r="V32">
        <v>0</v>
      </c>
      <c r="W32">
        <v>12.994701333957408</v>
      </c>
      <c r="X32">
        <v>28.998979105112127</v>
      </c>
      <c r="Y32">
        <v>0</v>
      </c>
      <c r="Z32">
        <v>2.0007000000000001</v>
      </c>
      <c r="AA32">
        <v>6.3008143650812247</v>
      </c>
      <c r="AB32">
        <v>12.122759999999998</v>
      </c>
      <c r="AC32">
        <v>2.9693200000000002</v>
      </c>
      <c r="AD32">
        <v>8.3897099999999991</v>
      </c>
      <c r="AE32">
        <v>10.110796800000001</v>
      </c>
      <c r="AF32">
        <v>5.4449999999999985</v>
      </c>
      <c r="AG32">
        <v>6.0945206399999998</v>
      </c>
      <c r="AH32">
        <v>31.959399999999999</v>
      </c>
      <c r="AI32">
        <v>10.033732799999999</v>
      </c>
      <c r="AJ32">
        <v>0</v>
      </c>
      <c r="AK32">
        <v>8.0585100000000001</v>
      </c>
      <c r="AL32">
        <v>0</v>
      </c>
      <c r="AM32">
        <v>4.8491039999999996</v>
      </c>
      <c r="AN32">
        <v>0.78432999999999997</v>
      </c>
      <c r="AO32">
        <v>1.3529880000000003</v>
      </c>
      <c r="AP32">
        <v>1.9651328481561601</v>
      </c>
      <c r="AQ32">
        <v>19.098039999999994</v>
      </c>
      <c r="AR32">
        <v>3.3870000000000005</v>
      </c>
      <c r="AS32">
        <v>3.0952500000000001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629.53304580104339</v>
      </c>
      <c r="DN32">
        <v>20.676935565854418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318.00496853262672</v>
      </c>
      <c r="M33">
        <v>28.22903334456046</v>
      </c>
      <c r="N33">
        <v>17.980819672131148</v>
      </c>
      <c r="O33">
        <v>0</v>
      </c>
      <c r="P33">
        <v>31.75239520958084</v>
      </c>
      <c r="Q33">
        <v>2.9964656964656968</v>
      </c>
      <c r="R33">
        <v>2.9951545952525871</v>
      </c>
      <c r="S33">
        <v>3.9969360000000003</v>
      </c>
      <c r="T33">
        <v>0</v>
      </c>
      <c r="U33">
        <v>64.243418423973353</v>
      </c>
      <c r="V33">
        <v>0</v>
      </c>
      <c r="W33">
        <v>12.994701333957408</v>
      </c>
      <c r="X33">
        <v>28.998979105112127</v>
      </c>
      <c r="Y33">
        <v>0</v>
      </c>
      <c r="Z33">
        <v>2.0007000000000001</v>
      </c>
      <c r="AA33">
        <v>2.6657291544574404</v>
      </c>
      <c r="AB33">
        <v>8.0573000000000015</v>
      </c>
      <c r="AC33">
        <v>0</v>
      </c>
      <c r="AD33">
        <v>5.59314</v>
      </c>
      <c r="AE33">
        <v>5.0553983999999996</v>
      </c>
      <c r="AF33">
        <v>2.7224999999999993</v>
      </c>
      <c r="AG33">
        <v>6.0945206399999998</v>
      </c>
      <c r="AH33">
        <v>26.148600000000005</v>
      </c>
      <c r="AI33">
        <v>1.1718</v>
      </c>
      <c r="AJ33">
        <v>0</v>
      </c>
      <c r="AK33">
        <v>8.0585100000000001</v>
      </c>
      <c r="AL33">
        <v>0</v>
      </c>
      <c r="AM33">
        <v>4.8491039999999996</v>
      </c>
      <c r="AN33">
        <v>0.78432999999999997</v>
      </c>
      <c r="AO33">
        <v>1.3529880000000003</v>
      </c>
      <c r="AP33">
        <v>1.9651328481561601</v>
      </c>
      <c r="AQ33">
        <v>19.098039999999994</v>
      </c>
      <c r="AR33">
        <v>3.3870000000000005</v>
      </c>
      <c r="AS33">
        <v>3.7143000000000006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595.35758868285927</v>
      </c>
      <c r="DN33">
        <v>19.554376273414348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318.00496853262672</v>
      </c>
      <c r="M34">
        <v>28.22903334456046</v>
      </c>
      <c r="N34">
        <v>17.980819672131148</v>
      </c>
      <c r="O34">
        <v>0</v>
      </c>
      <c r="P34">
        <v>31.75239520958084</v>
      </c>
      <c r="Q34">
        <v>2.9964656964656968</v>
      </c>
      <c r="R34">
        <v>2.9951545952525871</v>
      </c>
      <c r="S34">
        <v>3.9969360000000003</v>
      </c>
      <c r="T34">
        <v>0</v>
      </c>
      <c r="U34">
        <v>64.243418423973353</v>
      </c>
      <c r="V34">
        <v>0</v>
      </c>
      <c r="W34">
        <v>12.994701333957408</v>
      </c>
      <c r="X34">
        <v>28.998979105112127</v>
      </c>
      <c r="Y34">
        <v>0</v>
      </c>
      <c r="Z34">
        <v>2.0007000000000001</v>
      </c>
      <c r="AA34">
        <v>0</v>
      </c>
      <c r="AB34">
        <v>4.0081999999999995</v>
      </c>
      <c r="AC34">
        <v>0</v>
      </c>
      <c r="AD34">
        <v>2.79657</v>
      </c>
      <c r="AE34">
        <v>5.0553983999999996</v>
      </c>
      <c r="AF34">
        <v>2.7224999999999993</v>
      </c>
      <c r="AG34">
        <v>6.0945206399999998</v>
      </c>
      <c r="AH34">
        <v>18.885100000000001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0.78432999999999997</v>
      </c>
      <c r="AO34">
        <v>1.3529880000000003</v>
      </c>
      <c r="AP34">
        <v>1.9651328481561601</v>
      </c>
      <c r="AQ34">
        <v>19.098039999999994</v>
      </c>
      <c r="AR34">
        <v>14.902800000000001</v>
      </c>
      <c r="AS34">
        <v>9.7859422772821887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595.00981643808279</v>
      </c>
      <c r="DN34">
        <v>19.542891641015572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318.00496853262672</v>
      </c>
      <c r="M35">
        <v>28.22903334456046</v>
      </c>
      <c r="N35">
        <v>17.980819672131148</v>
      </c>
      <c r="O35">
        <v>0</v>
      </c>
      <c r="P35">
        <v>31.75239520958084</v>
      </c>
      <c r="Q35">
        <v>2.9964656964656968</v>
      </c>
      <c r="R35">
        <v>2.9951545952525871</v>
      </c>
      <c r="S35">
        <v>3.9969360000000003</v>
      </c>
      <c r="T35">
        <v>0</v>
      </c>
      <c r="U35">
        <v>64.243418423973353</v>
      </c>
      <c r="V35">
        <v>0</v>
      </c>
      <c r="W35">
        <v>12.994701333957408</v>
      </c>
      <c r="X35">
        <v>28.998979105112127</v>
      </c>
      <c r="Y35">
        <v>0</v>
      </c>
      <c r="Z35">
        <v>2.0007000000000001</v>
      </c>
      <c r="AA35">
        <v>0</v>
      </c>
      <c r="AB35">
        <v>4.0081999999999995</v>
      </c>
      <c r="AC35">
        <v>0</v>
      </c>
      <c r="AD35">
        <v>2.79657</v>
      </c>
      <c r="AE35">
        <v>5.0553983999999996</v>
      </c>
      <c r="AF35">
        <v>2.7224999999999993</v>
      </c>
      <c r="AG35">
        <v>6.0945206399999998</v>
      </c>
      <c r="AH35">
        <v>13.074300000000003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0.78432999999999997</v>
      </c>
      <c r="AO35">
        <v>1.3529880000000003</v>
      </c>
      <c r="AP35">
        <v>1.9651328481561601</v>
      </c>
      <c r="AQ35">
        <v>19.098039999999994</v>
      </c>
      <c r="AR35">
        <v>14.902800000000001</v>
      </c>
      <c r="AS35">
        <v>9.7859422772821887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589.38379987808275</v>
      </c>
      <c r="DN35">
        <v>19.358108201015575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318.00496853262672</v>
      </c>
      <c r="M36">
        <v>28.22903334456046</v>
      </c>
      <c r="N36">
        <v>17.980819672131148</v>
      </c>
      <c r="O36">
        <v>0</v>
      </c>
      <c r="P36">
        <v>31.75239520958084</v>
      </c>
      <c r="Q36">
        <v>2.9964656964656968</v>
      </c>
      <c r="R36">
        <v>2.9951545952525871</v>
      </c>
      <c r="S36">
        <v>3.9969360000000003</v>
      </c>
      <c r="T36">
        <v>0</v>
      </c>
      <c r="U36">
        <v>64.243418423973353</v>
      </c>
      <c r="V36">
        <v>0</v>
      </c>
      <c r="W36">
        <v>12.994701333957408</v>
      </c>
      <c r="X36">
        <v>28.998979105112127</v>
      </c>
      <c r="Y36">
        <v>0</v>
      </c>
      <c r="Z36">
        <v>2.0007000000000001</v>
      </c>
      <c r="AA36">
        <v>0</v>
      </c>
      <c r="AB36">
        <v>4.0081999999999995</v>
      </c>
      <c r="AC36">
        <v>0</v>
      </c>
      <c r="AD36">
        <v>2.79657</v>
      </c>
      <c r="AE36">
        <v>5.0553983999999996</v>
      </c>
      <c r="AF36">
        <v>2.7224999999999993</v>
      </c>
      <c r="AG36">
        <v>6.0945206399999998</v>
      </c>
      <c r="AH36">
        <v>6.9729600000000005</v>
      </c>
      <c r="AI36">
        <v>0</v>
      </c>
      <c r="AJ36">
        <v>0</v>
      </c>
      <c r="AK36">
        <v>8.0585100000000001</v>
      </c>
      <c r="AL36">
        <v>0</v>
      </c>
      <c r="AM36">
        <v>3.2392799999999995</v>
      </c>
      <c r="AN36">
        <v>0.78432999999999997</v>
      </c>
      <c r="AO36">
        <v>1.3529880000000003</v>
      </c>
      <c r="AP36">
        <v>1.9651328481561601</v>
      </c>
      <c r="AQ36">
        <v>14.323529999999996</v>
      </c>
      <c r="AR36">
        <v>3.3870000000000005</v>
      </c>
      <c r="AS36">
        <v>9.7859422772821887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566.14557309540237</v>
      </c>
      <c r="DN36">
        <v>18.594860983696158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318.00496853262672</v>
      </c>
      <c r="M37">
        <v>28.22903334456046</v>
      </c>
      <c r="N37">
        <v>17.980819672131148</v>
      </c>
      <c r="O37">
        <v>0</v>
      </c>
      <c r="P37">
        <v>31.75239520958084</v>
      </c>
      <c r="Q37">
        <v>2.9964656964656968</v>
      </c>
      <c r="R37">
        <v>2.9951545952525871</v>
      </c>
      <c r="S37">
        <v>3.9969360000000003</v>
      </c>
      <c r="T37">
        <v>0</v>
      </c>
      <c r="U37">
        <v>64.243418423973353</v>
      </c>
      <c r="V37">
        <v>0</v>
      </c>
      <c r="W37">
        <v>7.4201002332690615</v>
      </c>
      <c r="X37">
        <v>28.998979105112127</v>
      </c>
      <c r="Y37">
        <v>0</v>
      </c>
      <c r="Z37">
        <v>2.0007000000000001</v>
      </c>
      <c r="AA37">
        <v>0</v>
      </c>
      <c r="AB37">
        <v>4.0081999999999995</v>
      </c>
      <c r="AC37">
        <v>0</v>
      </c>
      <c r="AD37">
        <v>2.79657</v>
      </c>
      <c r="AE37">
        <v>5.0553983999999996</v>
      </c>
      <c r="AF37">
        <v>2.7224999999999993</v>
      </c>
      <c r="AG37">
        <v>6.0945206399999998</v>
      </c>
      <c r="AH37">
        <v>6.9729600000000005</v>
      </c>
      <c r="AI37">
        <v>0</v>
      </c>
      <c r="AJ37">
        <v>0</v>
      </c>
      <c r="AK37">
        <v>8.0585100000000001</v>
      </c>
      <c r="AL37">
        <v>0</v>
      </c>
      <c r="AM37">
        <v>1.6196399999999997</v>
      </c>
      <c r="AN37">
        <v>0.78432999999999997</v>
      </c>
      <c r="AO37">
        <v>1.3529880000000003</v>
      </c>
      <c r="AP37">
        <v>2.3581594177873919</v>
      </c>
      <c r="AQ37">
        <v>14.323529999999996</v>
      </c>
      <c r="AR37">
        <v>3.3870000000000005</v>
      </c>
      <c r="AS37">
        <v>9.7859422772821887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559.56061385293549</v>
      </c>
      <c r="DN37">
        <v>18.378605695105882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318.00496853262672</v>
      </c>
      <c r="M38">
        <v>28.22903334456046</v>
      </c>
      <c r="N38">
        <v>17.980819672131148</v>
      </c>
      <c r="O38">
        <v>0</v>
      </c>
      <c r="P38">
        <v>31.75239520958084</v>
      </c>
      <c r="Q38">
        <v>2.9964656964656968</v>
      </c>
      <c r="R38">
        <v>2.9951545952525871</v>
      </c>
      <c r="S38">
        <v>3.9969360000000003</v>
      </c>
      <c r="T38">
        <v>0</v>
      </c>
      <c r="U38">
        <v>64.243418423973353</v>
      </c>
      <c r="V38">
        <v>0</v>
      </c>
      <c r="W38">
        <v>4.9988803658188052</v>
      </c>
      <c r="X38">
        <v>28.998979105112127</v>
      </c>
      <c r="Y38">
        <v>0</v>
      </c>
      <c r="Z38">
        <v>2.0007000000000001</v>
      </c>
      <c r="AA38">
        <v>0</v>
      </c>
      <c r="AB38">
        <v>4.0081999999999995</v>
      </c>
      <c r="AC38">
        <v>0</v>
      </c>
      <c r="AD38">
        <v>0</v>
      </c>
      <c r="AE38">
        <v>5.0553983999999996</v>
      </c>
      <c r="AF38">
        <v>2.7224999999999993</v>
      </c>
      <c r="AG38">
        <v>6.0945206399999998</v>
      </c>
      <c r="AH38">
        <v>6.9729600000000005</v>
      </c>
      <c r="AI38">
        <v>0</v>
      </c>
      <c r="AJ38">
        <v>0</v>
      </c>
      <c r="AK38">
        <v>8.0585100000000001</v>
      </c>
      <c r="AL38">
        <v>0</v>
      </c>
      <c r="AM38">
        <v>1.4314999999999998</v>
      </c>
      <c r="AN38">
        <v>0.78432999999999997</v>
      </c>
      <c r="AO38">
        <v>1.3529880000000003</v>
      </c>
      <c r="AP38">
        <v>2.3581594177873919</v>
      </c>
      <c r="AQ38">
        <v>9.5490199999999987</v>
      </c>
      <c r="AR38">
        <v>3.3870000000000005</v>
      </c>
      <c r="AS38">
        <v>9.7859422772821887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549.70391185723702</v>
      </c>
      <c r="DN38">
        <v>18.054867823354233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318.00496853262672</v>
      </c>
      <c r="M39">
        <v>28.22903334456046</v>
      </c>
      <c r="N39">
        <v>17.980819672131148</v>
      </c>
      <c r="O39">
        <v>0</v>
      </c>
      <c r="P39">
        <v>31.75239520958084</v>
      </c>
      <c r="Q39">
        <v>2.9964656964656968</v>
      </c>
      <c r="R39">
        <v>2.9951545952525871</v>
      </c>
      <c r="S39">
        <v>3.9969360000000003</v>
      </c>
      <c r="T39">
        <v>0</v>
      </c>
      <c r="U39">
        <v>64.243418423973353</v>
      </c>
      <c r="V39">
        <v>0</v>
      </c>
      <c r="W39">
        <v>4.9988803658188052</v>
      </c>
      <c r="X39">
        <v>28.998979105112127</v>
      </c>
      <c r="Y39">
        <v>0</v>
      </c>
      <c r="Z39">
        <v>0</v>
      </c>
      <c r="AA39">
        <v>0</v>
      </c>
      <c r="AB39">
        <v>4.0081999999999995</v>
      </c>
      <c r="AC39">
        <v>0</v>
      </c>
      <c r="AD39">
        <v>0</v>
      </c>
      <c r="AE39">
        <v>5.0553983999999996</v>
      </c>
      <c r="AF39">
        <v>2.7224999999999993</v>
      </c>
      <c r="AG39">
        <v>6.0945206399999998</v>
      </c>
      <c r="AH39">
        <v>6.9729600000000005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0.78432999999999997</v>
      </c>
      <c r="AO39">
        <v>1.3529880000000003</v>
      </c>
      <c r="AP39">
        <v>2.3581594177873919</v>
      </c>
      <c r="AQ39">
        <v>9.5490199999999987</v>
      </c>
      <c r="AR39">
        <v>3.3870000000000005</v>
      </c>
      <c r="AS39">
        <v>9.7859422772821887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546.3808557129197</v>
      </c>
      <c r="DN39">
        <v>17.945723967671558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318.00496853262672</v>
      </c>
      <c r="M40">
        <v>28.22903334456046</v>
      </c>
      <c r="N40">
        <v>17.980819672131148</v>
      </c>
      <c r="O40">
        <v>0</v>
      </c>
      <c r="P40">
        <v>31.75239520958084</v>
      </c>
      <c r="Q40">
        <v>2.9964656964656968</v>
      </c>
      <c r="R40">
        <v>2.9951545952525871</v>
      </c>
      <c r="S40">
        <v>3.9969360000000003</v>
      </c>
      <c r="T40">
        <v>0</v>
      </c>
      <c r="U40">
        <v>64.243418423973353</v>
      </c>
      <c r="V40">
        <v>0</v>
      </c>
      <c r="W40">
        <v>4.9988803658188052</v>
      </c>
      <c r="X40">
        <v>28.998979105112127</v>
      </c>
      <c r="Y40">
        <v>0</v>
      </c>
      <c r="Z40">
        <v>0</v>
      </c>
      <c r="AA40">
        <v>0</v>
      </c>
      <c r="AB40">
        <v>4.0081999999999995</v>
      </c>
      <c r="AC40">
        <v>0</v>
      </c>
      <c r="AD40">
        <v>0</v>
      </c>
      <c r="AE40">
        <v>5.0553983999999996</v>
      </c>
      <c r="AF40">
        <v>2.7224999999999993</v>
      </c>
      <c r="AG40">
        <v>6.0945206399999998</v>
      </c>
      <c r="AH40">
        <v>6.9729600000000005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0.78432999999999997</v>
      </c>
      <c r="AO40">
        <v>1.3529880000000003</v>
      </c>
      <c r="AP40">
        <v>2.3581594177873919</v>
      </c>
      <c r="AQ40">
        <v>5.1804399999999999</v>
      </c>
      <c r="AR40">
        <v>3.3870000000000005</v>
      </c>
      <c r="AS40">
        <v>4.5396999999999998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537.07178503331352</v>
      </c>
      <c r="DN40">
        <v>17.639972369995586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318.00496853262672</v>
      </c>
      <c r="M41">
        <v>28.22903334456046</v>
      </c>
      <c r="N41">
        <v>17.980819672131148</v>
      </c>
      <c r="O41">
        <v>0</v>
      </c>
      <c r="P41">
        <v>31.75239520958084</v>
      </c>
      <c r="Q41">
        <v>2.9964656964656968</v>
      </c>
      <c r="R41">
        <v>2.9951545952525871</v>
      </c>
      <c r="S41">
        <v>3.9969360000000003</v>
      </c>
      <c r="T41">
        <v>0</v>
      </c>
      <c r="U41">
        <v>64.243418423973353</v>
      </c>
      <c r="V41">
        <v>0</v>
      </c>
      <c r="W41">
        <v>12.994701333957408</v>
      </c>
      <c r="X41">
        <v>28.998979105112127</v>
      </c>
      <c r="Y41">
        <v>0</v>
      </c>
      <c r="Z41">
        <v>0</v>
      </c>
      <c r="AA41">
        <v>0</v>
      </c>
      <c r="AB41">
        <v>3.6810000000000005</v>
      </c>
      <c r="AC41">
        <v>0</v>
      </c>
      <c r="AD41">
        <v>0</v>
      </c>
      <c r="AE41">
        <v>5.0553983999999996</v>
      </c>
      <c r="AF41">
        <v>2.7224999999999993</v>
      </c>
      <c r="AG41">
        <v>6.0945206399999998</v>
      </c>
      <c r="AH41">
        <v>6.9729600000000005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0.78432999999999997</v>
      </c>
      <c r="AO41">
        <v>1.3529880000000003</v>
      </c>
      <c r="AP41">
        <v>2.3581594177873919</v>
      </c>
      <c r="AQ41">
        <v>5.1804399999999999</v>
      </c>
      <c r="AR41">
        <v>3.3870000000000005</v>
      </c>
      <c r="AS41">
        <v>4.952399999999999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544.89612002048057</v>
      </c>
      <c r="DN41">
        <v>17.896958350967136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318.00496853262672</v>
      </c>
      <c r="M42">
        <v>28.22903334456046</v>
      </c>
      <c r="N42">
        <v>17.980819672131148</v>
      </c>
      <c r="O42">
        <v>0</v>
      </c>
      <c r="P42">
        <v>31.75239520958084</v>
      </c>
      <c r="Q42">
        <v>2.9964656964656968</v>
      </c>
      <c r="R42">
        <v>2.9951545952525871</v>
      </c>
      <c r="S42">
        <v>3.9969360000000003</v>
      </c>
      <c r="T42">
        <v>0</v>
      </c>
      <c r="U42">
        <v>64.243418423973353</v>
      </c>
      <c r="V42">
        <v>0</v>
      </c>
      <c r="W42">
        <v>12.994701333957408</v>
      </c>
      <c r="X42">
        <v>28.998979105112127</v>
      </c>
      <c r="Y42">
        <v>0</v>
      </c>
      <c r="Z42">
        <v>0</v>
      </c>
      <c r="AA42">
        <v>0</v>
      </c>
      <c r="AB42">
        <v>3.6810000000000005</v>
      </c>
      <c r="AC42">
        <v>0</v>
      </c>
      <c r="AD42">
        <v>0</v>
      </c>
      <c r="AE42">
        <v>5.0553983999999996</v>
      </c>
      <c r="AF42">
        <v>2.7224999999999993</v>
      </c>
      <c r="AG42">
        <v>6.0945206399999998</v>
      </c>
      <c r="AH42">
        <v>6.9729600000000005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0.78432999999999997</v>
      </c>
      <c r="AO42">
        <v>1.3529880000000003</v>
      </c>
      <c r="AP42">
        <v>2.3581594177873919</v>
      </c>
      <c r="AQ42">
        <v>0</v>
      </c>
      <c r="AR42">
        <v>14.902800000000001</v>
      </c>
      <c r="AS42">
        <v>4.952399999999999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551.03001544975666</v>
      </c>
      <c r="DN42">
        <v>18.098422921690911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318.00496853262672</v>
      </c>
      <c r="M43">
        <v>28.22903334456046</v>
      </c>
      <c r="N43">
        <v>17.980819672131148</v>
      </c>
      <c r="O43">
        <v>0</v>
      </c>
      <c r="P43">
        <v>31.75239520958084</v>
      </c>
      <c r="Q43">
        <v>2.9964656964656968</v>
      </c>
      <c r="R43">
        <v>3.0031446460980034</v>
      </c>
      <c r="S43">
        <v>3.9969360000000003</v>
      </c>
      <c r="T43">
        <v>0</v>
      </c>
      <c r="U43">
        <v>64.243418423973353</v>
      </c>
      <c r="V43">
        <v>0</v>
      </c>
      <c r="W43">
        <v>12.994701333957408</v>
      </c>
      <c r="X43">
        <v>28.998979105112127</v>
      </c>
      <c r="Y43">
        <v>0</v>
      </c>
      <c r="Z43">
        <v>0</v>
      </c>
      <c r="AA43">
        <v>0</v>
      </c>
      <c r="AB43">
        <v>3.6810000000000005</v>
      </c>
      <c r="AC43">
        <v>0</v>
      </c>
      <c r="AD43">
        <v>0</v>
      </c>
      <c r="AE43">
        <v>5.0553983999999996</v>
      </c>
      <c r="AF43">
        <v>2.7224999999999993</v>
      </c>
      <c r="AG43">
        <v>6.0945206399999998</v>
      </c>
      <c r="AH43">
        <v>6.9729600000000005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0.78432999999999997</v>
      </c>
      <c r="AO43">
        <v>1.3529880000000003</v>
      </c>
      <c r="AP43">
        <v>2.3581594177873919</v>
      </c>
      <c r="AQ43">
        <v>0</v>
      </c>
      <c r="AR43">
        <v>14.902800000000001</v>
      </c>
      <c r="AS43">
        <v>4.952399999999999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551.03775141680933</v>
      </c>
      <c r="DN43">
        <v>18.098677005483665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318.00496853262672</v>
      </c>
      <c r="M44">
        <v>28.22903334456046</v>
      </c>
      <c r="N44">
        <v>17.980819672131148</v>
      </c>
      <c r="O44">
        <v>0</v>
      </c>
      <c r="P44">
        <v>31.75239520958084</v>
      </c>
      <c r="Q44">
        <v>2.9964656964656968</v>
      </c>
      <c r="R44">
        <v>3.0031446460980034</v>
      </c>
      <c r="S44">
        <v>3.9969360000000003</v>
      </c>
      <c r="T44">
        <v>0</v>
      </c>
      <c r="U44">
        <v>64.243418423973353</v>
      </c>
      <c r="V44">
        <v>0</v>
      </c>
      <c r="W44">
        <v>12.994701333957408</v>
      </c>
      <c r="X44">
        <v>28.998979105112127</v>
      </c>
      <c r="Y44">
        <v>0</v>
      </c>
      <c r="Z44">
        <v>0</v>
      </c>
      <c r="AA44">
        <v>0</v>
      </c>
      <c r="AB44">
        <v>3.6810000000000005</v>
      </c>
      <c r="AC44">
        <v>0</v>
      </c>
      <c r="AD44">
        <v>0</v>
      </c>
      <c r="AE44">
        <v>5.0553983999999996</v>
      </c>
      <c r="AF44">
        <v>2.7224999999999993</v>
      </c>
      <c r="AG44">
        <v>6.0945206399999998</v>
      </c>
      <c r="AH44">
        <v>6.9729600000000005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0.78432999999999997</v>
      </c>
      <c r="AO44">
        <v>1.3529880000000003</v>
      </c>
      <c r="AP44">
        <v>2.3581594177873919</v>
      </c>
      <c r="AQ44">
        <v>0</v>
      </c>
      <c r="AR44">
        <v>4.0644000000000009</v>
      </c>
      <c r="AS44">
        <v>4.952399999999999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540.54401272088546</v>
      </c>
      <c r="DN44">
        <v>17.754015701407578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317.99895197327021</v>
      </c>
      <c r="M45">
        <v>28.22903334456046</v>
      </c>
      <c r="N45">
        <v>17.980819672131148</v>
      </c>
      <c r="O45">
        <v>0</v>
      </c>
      <c r="P45">
        <v>31.75239520958084</v>
      </c>
      <c r="Q45">
        <v>2.9959969879518074</v>
      </c>
      <c r="R45">
        <v>3.0031446460980034</v>
      </c>
      <c r="S45">
        <v>3.9970791251396647</v>
      </c>
      <c r="T45">
        <v>0</v>
      </c>
      <c r="U45">
        <v>64.243418423973353</v>
      </c>
      <c r="V45">
        <v>0</v>
      </c>
      <c r="W45">
        <v>12.994701333957408</v>
      </c>
      <c r="X45">
        <v>28.998979105112127</v>
      </c>
      <c r="Y45">
        <v>0</v>
      </c>
      <c r="Z45">
        <v>0</v>
      </c>
      <c r="AA45">
        <v>0</v>
      </c>
      <c r="AB45">
        <v>3.6810000000000005</v>
      </c>
      <c r="AC45">
        <v>0</v>
      </c>
      <c r="AD45">
        <v>0</v>
      </c>
      <c r="AE45">
        <v>5.0553983999999996</v>
      </c>
      <c r="AF45">
        <v>2.7224999999999993</v>
      </c>
      <c r="AG45">
        <v>6.0945206399999998</v>
      </c>
      <c r="AH45">
        <v>6.9729600000000005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0.78432999999999997</v>
      </c>
      <c r="AO45">
        <v>1.3529880000000003</v>
      </c>
      <c r="AP45">
        <v>1.9651328481561601</v>
      </c>
      <c r="AQ45">
        <v>0</v>
      </c>
      <c r="AR45">
        <v>4.0644000000000009</v>
      </c>
      <c r="AS45">
        <v>4.952399999999999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540.15736729014145</v>
      </c>
      <c r="DN45">
        <v>17.741292419789445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317.99895197327021</v>
      </c>
      <c r="M46">
        <v>28.22903334456046</v>
      </c>
      <c r="N46">
        <v>17.980819672131148</v>
      </c>
      <c r="O46">
        <v>0</v>
      </c>
      <c r="P46">
        <v>31.75239520958084</v>
      </c>
      <c r="Q46">
        <v>2.9959969879518074</v>
      </c>
      <c r="R46">
        <v>3.0031446460980034</v>
      </c>
      <c r="S46">
        <v>3.9975954773869344</v>
      </c>
      <c r="T46">
        <v>0</v>
      </c>
      <c r="U46">
        <v>64.243418423973353</v>
      </c>
      <c r="V46">
        <v>0</v>
      </c>
      <c r="W46">
        <v>12.994701333957408</v>
      </c>
      <c r="X46">
        <v>28.998979105112127</v>
      </c>
      <c r="Y46">
        <v>0</v>
      </c>
      <c r="Z46">
        <v>0</v>
      </c>
      <c r="AA46">
        <v>0</v>
      </c>
      <c r="AB46">
        <v>3.6810000000000005</v>
      </c>
      <c r="AC46">
        <v>0</v>
      </c>
      <c r="AD46">
        <v>0</v>
      </c>
      <c r="AE46">
        <v>5.0553983999999996</v>
      </c>
      <c r="AF46">
        <v>2.7224999999999993</v>
      </c>
      <c r="AG46">
        <v>6.0945206399999998</v>
      </c>
      <c r="AH46">
        <v>6.9729600000000005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0.78432999999999997</v>
      </c>
      <c r="AO46">
        <v>1.3529880000000003</v>
      </c>
      <c r="AP46">
        <v>1.9651328481561601</v>
      </c>
      <c r="AQ46">
        <v>0</v>
      </c>
      <c r="AR46">
        <v>4.0644000000000009</v>
      </c>
      <c r="AS46">
        <v>4.952399999999999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540.1578670996837</v>
      </c>
      <c r="DN46">
        <v>17.741308962494593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317.99895197327021</v>
      </c>
      <c r="M47">
        <v>28.22903334456046</v>
      </c>
      <c r="N47">
        <v>17.980819672131148</v>
      </c>
      <c r="O47">
        <v>0</v>
      </c>
      <c r="P47">
        <v>31.75239520958084</v>
      </c>
      <c r="Q47">
        <v>2.9959969879518074</v>
      </c>
      <c r="R47">
        <v>3.0031446460980034</v>
      </c>
      <c r="S47">
        <v>3.9975954773869344</v>
      </c>
      <c r="T47">
        <v>0</v>
      </c>
      <c r="U47">
        <v>64.243418423973353</v>
      </c>
      <c r="V47">
        <v>0</v>
      </c>
      <c r="W47">
        <v>12.994701333957408</v>
      </c>
      <c r="X47">
        <v>28.998979105112127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2.7224999999999993</v>
      </c>
      <c r="AG47">
        <v>6.0945206399999998</v>
      </c>
      <c r="AH47">
        <v>6.9729600000000005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0.78432999999999997</v>
      </c>
      <c r="AO47">
        <v>1.3529880000000003</v>
      </c>
      <c r="AP47">
        <v>1.9651328481561601</v>
      </c>
      <c r="AQ47">
        <v>0</v>
      </c>
      <c r="AR47">
        <v>4.0644000000000009</v>
      </c>
      <c r="AS47">
        <v>4.952399999999999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536.5939230224144</v>
      </c>
      <c r="DN47">
        <v>17.624253039763907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317.99895197327021</v>
      </c>
      <c r="M48">
        <v>28.22903334456046</v>
      </c>
      <c r="N48">
        <v>17.980819672131148</v>
      </c>
      <c r="O48">
        <v>0</v>
      </c>
      <c r="P48">
        <v>31.75239520958084</v>
      </c>
      <c r="Q48">
        <v>2.9959969879518074</v>
      </c>
      <c r="R48">
        <v>3.0031446460980034</v>
      </c>
      <c r="S48">
        <v>3.9975954773869344</v>
      </c>
      <c r="T48">
        <v>0</v>
      </c>
      <c r="U48">
        <v>64.243418423973353</v>
      </c>
      <c r="V48">
        <v>0</v>
      </c>
      <c r="W48">
        <v>12.994701333957408</v>
      </c>
      <c r="X48">
        <v>28.998979105112127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2.7224999999999993</v>
      </c>
      <c r="AG48">
        <v>6.0945206399999998</v>
      </c>
      <c r="AH48">
        <v>6.9729600000000005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0.78432999999999997</v>
      </c>
      <c r="AO48">
        <v>1.3529880000000003</v>
      </c>
      <c r="AP48">
        <v>1.9651328481561601</v>
      </c>
      <c r="AQ48">
        <v>0</v>
      </c>
      <c r="AR48">
        <v>4.0644000000000009</v>
      </c>
      <c r="AS48">
        <v>4.952399999999999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536.5939230224144</v>
      </c>
      <c r="DN48">
        <v>17.624253039763907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317.99895197327021</v>
      </c>
      <c r="M49">
        <v>28.22903334456046</v>
      </c>
      <c r="N49">
        <v>17.980819672131148</v>
      </c>
      <c r="O49">
        <v>0</v>
      </c>
      <c r="P49">
        <v>31.75239520958084</v>
      </c>
      <c r="Q49">
        <v>2.9959969879518074</v>
      </c>
      <c r="R49">
        <v>2.9951545952525871</v>
      </c>
      <c r="S49">
        <v>3.9975954773869344</v>
      </c>
      <c r="T49">
        <v>0</v>
      </c>
      <c r="U49">
        <v>64.243418423973353</v>
      </c>
      <c r="V49">
        <v>0</v>
      </c>
      <c r="W49">
        <v>13.778020694412508</v>
      </c>
      <c r="X49">
        <v>30.170269929629242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2.7224999999999993</v>
      </c>
      <c r="AG49">
        <v>6.0945206399999998</v>
      </c>
      <c r="AH49">
        <v>6.9729600000000005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0.78432999999999997</v>
      </c>
      <c r="AO49">
        <v>1.3529880000000003</v>
      </c>
      <c r="AP49">
        <v>1.9651328481561601</v>
      </c>
      <c r="AQ49">
        <v>0</v>
      </c>
      <c r="AR49">
        <v>14.902800000000001</v>
      </c>
      <c r="AS49">
        <v>4.952399999999999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548.97237939134902</v>
      </c>
      <c r="DN49">
        <v>18.030816804955922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317.99895197327021</v>
      </c>
      <c r="M50">
        <v>28.22903334456046</v>
      </c>
      <c r="N50">
        <v>17.980819672131148</v>
      </c>
      <c r="O50">
        <v>0</v>
      </c>
      <c r="P50">
        <v>31.75239520958084</v>
      </c>
      <c r="Q50">
        <v>2.9959969879518074</v>
      </c>
      <c r="R50">
        <v>2.9951545952525871</v>
      </c>
      <c r="S50">
        <v>3.9975954773869344</v>
      </c>
      <c r="T50">
        <v>0</v>
      </c>
      <c r="U50">
        <v>64.243418423973353</v>
      </c>
      <c r="V50">
        <v>0</v>
      </c>
      <c r="W50">
        <v>13.778020694412508</v>
      </c>
      <c r="X50">
        <v>30.170269929629242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2.7224999999999993</v>
      </c>
      <c r="AG50">
        <v>6.0945206399999998</v>
      </c>
      <c r="AH50">
        <v>6.9729600000000005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0.78432999999999997</v>
      </c>
      <c r="AO50">
        <v>1.3529880000000003</v>
      </c>
      <c r="AP50">
        <v>1.9651328481561601</v>
      </c>
      <c r="AQ50">
        <v>0</v>
      </c>
      <c r="AR50">
        <v>14.902800000000001</v>
      </c>
      <c r="AS50">
        <v>4.952399999999999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548.97237939134902</v>
      </c>
      <c r="DN50">
        <v>18.030816804955922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317.99895197327021</v>
      </c>
      <c r="M51">
        <v>28.22903334456046</v>
      </c>
      <c r="N51">
        <v>17.980819672131148</v>
      </c>
      <c r="O51">
        <v>0</v>
      </c>
      <c r="P51">
        <v>31.75239520958084</v>
      </c>
      <c r="Q51">
        <v>2.9959969879518074</v>
      </c>
      <c r="R51">
        <v>2.9951545952525871</v>
      </c>
      <c r="S51">
        <v>3.9975954773869344</v>
      </c>
      <c r="T51">
        <v>0</v>
      </c>
      <c r="U51">
        <v>64.243418423973353</v>
      </c>
      <c r="V51">
        <v>0</v>
      </c>
      <c r="W51">
        <v>13.778020694412508</v>
      </c>
      <c r="X51">
        <v>30.170269929629242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2.7224999999999993</v>
      </c>
      <c r="AG51">
        <v>6.0945206399999998</v>
      </c>
      <c r="AH51">
        <v>6.9729600000000005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0.61216000000000004</v>
      </c>
      <c r="AO51">
        <v>1.3529880000000003</v>
      </c>
      <c r="AP51">
        <v>1.9651328481561601</v>
      </c>
      <c r="AQ51">
        <v>0</v>
      </c>
      <c r="AR51">
        <v>2.7096000000000005</v>
      </c>
      <c r="AS51">
        <v>4.1269999999999998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536.20107558909842</v>
      </c>
      <c r="DN51">
        <v>17.611350607206681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317.99895197327021</v>
      </c>
      <c r="M52">
        <v>28.22903334456046</v>
      </c>
      <c r="N52">
        <v>17.980819672131148</v>
      </c>
      <c r="O52">
        <v>0</v>
      </c>
      <c r="P52">
        <v>31.75239520958084</v>
      </c>
      <c r="Q52">
        <v>2.9959969879518074</v>
      </c>
      <c r="R52">
        <v>2.9951545952525871</v>
      </c>
      <c r="S52">
        <v>3.9975954773869344</v>
      </c>
      <c r="T52">
        <v>0</v>
      </c>
      <c r="U52">
        <v>64.243418423973353</v>
      </c>
      <c r="V52">
        <v>0</v>
      </c>
      <c r="W52">
        <v>13.778020694412508</v>
      </c>
      <c r="X52">
        <v>30.170269929629242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2.7224999999999993</v>
      </c>
      <c r="AG52">
        <v>6.0945206399999998</v>
      </c>
      <c r="AH52">
        <v>6.9729600000000005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0.61216000000000004</v>
      </c>
      <c r="AO52">
        <v>1.3529880000000003</v>
      </c>
      <c r="AP52">
        <v>1.9651328481561601</v>
      </c>
      <c r="AQ52">
        <v>0</v>
      </c>
      <c r="AR52">
        <v>2.7096000000000005</v>
      </c>
      <c r="AS52">
        <v>4.1269999999999998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536.20107558909842</v>
      </c>
      <c r="DN52">
        <v>17.611350607206681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317.99895197327021</v>
      </c>
      <c r="M53">
        <v>28.22903334456046</v>
      </c>
      <c r="N53">
        <v>17.980819672131148</v>
      </c>
      <c r="O53">
        <v>0</v>
      </c>
      <c r="P53">
        <v>31.75239520958084</v>
      </c>
      <c r="Q53">
        <v>2.9959969879518074</v>
      </c>
      <c r="R53">
        <v>2.9951545952525871</v>
      </c>
      <c r="S53">
        <v>3.9975954773869344</v>
      </c>
      <c r="T53">
        <v>0</v>
      </c>
      <c r="U53">
        <v>64.243418423973353</v>
      </c>
      <c r="V53">
        <v>0</v>
      </c>
      <c r="W53">
        <v>13.780277253218884</v>
      </c>
      <c r="X53">
        <v>30.170269929629242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2.7224999999999993</v>
      </c>
      <c r="AG53">
        <v>6.0945206399999998</v>
      </c>
      <c r="AH53">
        <v>6.9729600000000005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0.61216000000000004</v>
      </c>
      <c r="AO53">
        <v>1.3529880000000003</v>
      </c>
      <c r="AP53">
        <v>1.9651328481561601</v>
      </c>
      <c r="AQ53">
        <v>0</v>
      </c>
      <c r="AR53">
        <v>2.7096000000000005</v>
      </c>
      <c r="AS53">
        <v>4.1269999999999998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536.20326016644685</v>
      </c>
      <c r="DN53">
        <v>17.61142258866473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317.99895197327021</v>
      </c>
      <c r="M54">
        <v>28.22903334456046</v>
      </c>
      <c r="N54">
        <v>17.980819672131148</v>
      </c>
      <c r="O54">
        <v>0</v>
      </c>
      <c r="P54">
        <v>31.75239520958084</v>
      </c>
      <c r="Q54">
        <v>2.9959969879518074</v>
      </c>
      <c r="R54">
        <v>2.9951545952525871</v>
      </c>
      <c r="S54">
        <v>3.9975954773869344</v>
      </c>
      <c r="T54">
        <v>0</v>
      </c>
      <c r="U54">
        <v>64.243418423973353</v>
      </c>
      <c r="V54">
        <v>0</v>
      </c>
      <c r="W54">
        <v>4.9995787352328005</v>
      </c>
      <c r="X54">
        <v>10.090617405157742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2.7224999999999993</v>
      </c>
      <c r="AG54">
        <v>6.0945206399999998</v>
      </c>
      <c r="AH54">
        <v>6.9729600000000005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0.61216000000000004</v>
      </c>
      <c r="AO54">
        <v>1.3529880000000003</v>
      </c>
      <c r="AP54">
        <v>1.9651328481561601</v>
      </c>
      <c r="AQ54">
        <v>0</v>
      </c>
      <c r="AR54">
        <v>14.902800000000001</v>
      </c>
      <c r="AS54">
        <v>4.1269999999999998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520.06612468658057</v>
      </c>
      <c r="DN54">
        <v>17.081407026073261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317.99895197327021</v>
      </c>
      <c r="M55">
        <v>28.22903334456046</v>
      </c>
      <c r="N55">
        <v>17.980819672131148</v>
      </c>
      <c r="O55">
        <v>0</v>
      </c>
      <c r="P55">
        <v>31.75239520958084</v>
      </c>
      <c r="Q55">
        <v>2.9959969879518074</v>
      </c>
      <c r="R55">
        <v>2.9951545952525871</v>
      </c>
      <c r="S55">
        <v>3.9976667597765361</v>
      </c>
      <c r="T55">
        <v>0</v>
      </c>
      <c r="U55">
        <v>64.243418423973353</v>
      </c>
      <c r="V55">
        <v>0</v>
      </c>
      <c r="W55">
        <v>4.9995787352328005</v>
      </c>
      <c r="X55">
        <v>9.9981678980058835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2.7224999999999993</v>
      </c>
      <c r="AG55">
        <v>6.0945206399999998</v>
      </c>
      <c r="AH55">
        <v>6.9729600000000005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0.61216000000000004</v>
      </c>
      <c r="AO55">
        <v>1.3529880000000003</v>
      </c>
      <c r="AP55">
        <v>3.7337524114967029</v>
      </c>
      <c r="AQ55">
        <v>0</v>
      </c>
      <c r="AR55">
        <v>14.902800000000001</v>
      </c>
      <c r="AS55">
        <v>4.1269999999999998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521.68895767737126</v>
      </c>
      <c r="DN55">
        <v>17.134815373860924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317.99895197327021</v>
      </c>
      <c r="M56">
        <v>28.22903334456046</v>
      </c>
      <c r="N56">
        <v>17.980819672131148</v>
      </c>
      <c r="O56">
        <v>0</v>
      </c>
      <c r="P56">
        <v>31.75239520958084</v>
      </c>
      <c r="Q56">
        <v>2.9959969879518074</v>
      </c>
      <c r="R56">
        <v>2.9951545952525871</v>
      </c>
      <c r="S56">
        <v>3.9976667597765361</v>
      </c>
      <c r="T56">
        <v>0</v>
      </c>
      <c r="U56">
        <v>64.243418423973353</v>
      </c>
      <c r="V56">
        <v>0</v>
      </c>
      <c r="W56">
        <v>4.9995787352328005</v>
      </c>
      <c r="X56">
        <v>9.9981678980058835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2.7224999999999993</v>
      </c>
      <c r="AG56">
        <v>6.0945206399999998</v>
      </c>
      <c r="AH56">
        <v>6.9729600000000005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0.61216000000000004</v>
      </c>
      <c r="AO56">
        <v>1.3529880000000003</v>
      </c>
      <c r="AP56">
        <v>3.7337524114967029</v>
      </c>
      <c r="AQ56">
        <v>0</v>
      </c>
      <c r="AR56">
        <v>6.7740000000000009</v>
      </c>
      <c r="AS56">
        <v>4.1269999999999998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513.81865357872994</v>
      </c>
      <c r="DN56">
        <v>16.876319472502228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317.99895197327021</v>
      </c>
      <c r="M57">
        <v>28.22903334456046</v>
      </c>
      <c r="N57">
        <v>17.980819672131148</v>
      </c>
      <c r="O57">
        <v>0</v>
      </c>
      <c r="P57">
        <v>31.75239520958084</v>
      </c>
      <c r="Q57">
        <v>2.9959969879518074</v>
      </c>
      <c r="R57">
        <v>2.9951545952525871</v>
      </c>
      <c r="S57">
        <v>3.9976667597765361</v>
      </c>
      <c r="T57">
        <v>0</v>
      </c>
      <c r="U57">
        <v>64.243418423973353</v>
      </c>
      <c r="V57">
        <v>0</v>
      </c>
      <c r="W57">
        <v>4.9995787352328005</v>
      </c>
      <c r="X57">
        <v>9.9981678980058835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2.7224999999999993</v>
      </c>
      <c r="AG57">
        <v>6.0945206399999998</v>
      </c>
      <c r="AH57">
        <v>6.9729600000000005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0.61216000000000004</v>
      </c>
      <c r="AO57">
        <v>1.3529880000000003</v>
      </c>
      <c r="AP57">
        <v>3.7337524114967029</v>
      </c>
      <c r="AQ57">
        <v>0</v>
      </c>
      <c r="AR57">
        <v>6.7740000000000009</v>
      </c>
      <c r="AS57">
        <v>4.5396999999999998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514.21822982917604</v>
      </c>
      <c r="DN57">
        <v>16.889443222056197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317.99895197327021</v>
      </c>
      <c r="M58">
        <v>28.22903334456046</v>
      </c>
      <c r="N58">
        <v>17.980819672131148</v>
      </c>
      <c r="O58">
        <v>0</v>
      </c>
      <c r="P58">
        <v>31.75239520958084</v>
      </c>
      <c r="Q58">
        <v>2.9959969879518074</v>
      </c>
      <c r="R58">
        <v>2.9951545952525871</v>
      </c>
      <c r="S58">
        <v>3.9976667597765361</v>
      </c>
      <c r="T58">
        <v>0</v>
      </c>
      <c r="U58">
        <v>64.243418423973353</v>
      </c>
      <c r="V58">
        <v>0</v>
      </c>
      <c r="W58">
        <v>4.9995787352328005</v>
      </c>
      <c r="X58">
        <v>9.9981678980058835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2.7224999999999993</v>
      </c>
      <c r="AG58">
        <v>6.0945206399999998</v>
      </c>
      <c r="AH58">
        <v>6.9729600000000005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0.61216000000000004</v>
      </c>
      <c r="AO58">
        <v>1.3529880000000003</v>
      </c>
      <c r="AP58">
        <v>3.7337524114967029</v>
      </c>
      <c r="AQ58">
        <v>0</v>
      </c>
      <c r="AR58">
        <v>4.0644000000000009</v>
      </c>
      <c r="AS58">
        <v>4.5396999999999998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511.59479523189344</v>
      </c>
      <c r="DN58">
        <v>16.803277819338806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317.99895197327021</v>
      </c>
      <c r="M59">
        <v>28.22903334456046</v>
      </c>
      <c r="N59">
        <v>17.980819672131148</v>
      </c>
      <c r="O59">
        <v>0</v>
      </c>
      <c r="P59">
        <v>31.75239520958084</v>
      </c>
      <c r="Q59">
        <v>2.9959969879518074</v>
      </c>
      <c r="R59">
        <v>2.9951545952525871</v>
      </c>
      <c r="S59">
        <v>3.9976667597765361</v>
      </c>
      <c r="T59">
        <v>0</v>
      </c>
      <c r="U59">
        <v>64.243418423973353</v>
      </c>
      <c r="V59">
        <v>0</v>
      </c>
      <c r="W59">
        <v>4.9995787352328005</v>
      </c>
      <c r="X59">
        <v>23.357735918399996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2.7224999999999993</v>
      </c>
      <c r="AG59">
        <v>6.0945206399999998</v>
      </c>
      <c r="AH59">
        <v>6.9729600000000005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0.61216000000000004</v>
      </c>
      <c r="AO59">
        <v>1.3529880000000003</v>
      </c>
      <c r="AP59">
        <v>1.9651328481561601</v>
      </c>
      <c r="AQ59">
        <v>0</v>
      </c>
      <c r="AR59">
        <v>4.0644000000000009</v>
      </c>
      <c r="AS59">
        <v>4.5396999999999998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522.81725539258059</v>
      </c>
      <c r="DN59">
        <v>17.171766115705225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317.99895197327021</v>
      </c>
      <c r="M60">
        <v>28.22903334456046</v>
      </c>
      <c r="N60">
        <v>17.980819672131148</v>
      </c>
      <c r="O60">
        <v>0</v>
      </c>
      <c r="P60">
        <v>31.75239520958084</v>
      </c>
      <c r="Q60">
        <v>2.9959969879518074</v>
      </c>
      <c r="R60">
        <v>3.0031446460980034</v>
      </c>
      <c r="S60">
        <v>3.9976667597765361</v>
      </c>
      <c r="T60">
        <v>0</v>
      </c>
      <c r="U60">
        <v>64.243418423973353</v>
      </c>
      <c r="V60">
        <v>0</v>
      </c>
      <c r="W60">
        <v>4.9988803658188052</v>
      </c>
      <c r="X60">
        <v>23.611760548309178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2.7224999999999993</v>
      </c>
      <c r="AG60">
        <v>6.0945206399999998</v>
      </c>
      <c r="AH60">
        <v>6.9729600000000005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0.61216000000000004</v>
      </c>
      <c r="AO60">
        <v>1.3529880000000003</v>
      </c>
      <c r="AP60">
        <v>1.9651328481561601</v>
      </c>
      <c r="AQ60">
        <v>0</v>
      </c>
      <c r="AR60">
        <v>4.0644000000000009</v>
      </c>
      <c r="AS60">
        <v>4.5396999999999998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523.07026184482652</v>
      </c>
      <c r="DN60">
        <v>17.180075974799891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4.6787794730307644</v>
      </c>
      <c r="L61">
        <v>317.99895197327021</v>
      </c>
      <c r="M61">
        <v>28.22903334456046</v>
      </c>
      <c r="N61">
        <v>17.980819672131148</v>
      </c>
      <c r="O61">
        <v>0</v>
      </c>
      <c r="P61">
        <v>31.75239520958084</v>
      </c>
      <c r="Q61">
        <v>2.9959969879518074</v>
      </c>
      <c r="R61">
        <v>7.732871946919432</v>
      </c>
      <c r="S61">
        <v>3.9976667597765361</v>
      </c>
      <c r="T61">
        <v>0</v>
      </c>
      <c r="U61">
        <v>64.243418423973353</v>
      </c>
      <c r="V61">
        <v>4.369972303206997</v>
      </c>
      <c r="W61">
        <v>13.778020694412508</v>
      </c>
      <c r="X61">
        <v>29.270285116138115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2.7224999999999993</v>
      </c>
      <c r="AG61">
        <v>6.0945206399999998</v>
      </c>
      <c r="AH61">
        <v>6.9729600000000005</v>
      </c>
      <c r="AI61">
        <v>0</v>
      </c>
      <c r="AJ61">
        <v>0</v>
      </c>
      <c r="AK61">
        <v>8.0585100000000001</v>
      </c>
      <c r="AL61">
        <v>0</v>
      </c>
      <c r="AM61">
        <v>0.94069999999999998</v>
      </c>
      <c r="AN61">
        <v>0.61216000000000004</v>
      </c>
      <c r="AO61">
        <v>1.3529880000000003</v>
      </c>
      <c r="AP61">
        <v>1.9651328481561601</v>
      </c>
      <c r="AQ61">
        <v>0</v>
      </c>
      <c r="AR61">
        <v>4.0644000000000009</v>
      </c>
      <c r="AS61">
        <v>4.5396999999999998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553.23699621218202</v>
      </c>
      <c r="DN61">
        <v>18.17088558092636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4.6787794730307644</v>
      </c>
      <c r="L62">
        <v>317.99895197327021</v>
      </c>
      <c r="M62">
        <v>28.22903334456046</v>
      </c>
      <c r="N62">
        <v>17.980819672131148</v>
      </c>
      <c r="O62">
        <v>0</v>
      </c>
      <c r="P62">
        <v>31.75239520958084</v>
      </c>
      <c r="Q62">
        <v>2.9959969879518074</v>
      </c>
      <c r="R62">
        <v>7.7329102843601909</v>
      </c>
      <c r="S62">
        <v>3.9976667597765361</v>
      </c>
      <c r="T62">
        <v>0</v>
      </c>
      <c r="U62">
        <v>64.243418423973353</v>
      </c>
      <c r="V62">
        <v>4.369972303206997</v>
      </c>
      <c r="W62">
        <v>13.778020694412508</v>
      </c>
      <c r="X62">
        <v>30.170269929629242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2.7224999999999993</v>
      </c>
      <c r="AG62">
        <v>6.0945206399999998</v>
      </c>
      <c r="AH62">
        <v>6.9729600000000005</v>
      </c>
      <c r="AI62">
        <v>0</v>
      </c>
      <c r="AJ62">
        <v>0</v>
      </c>
      <c r="AK62">
        <v>8.0585100000000001</v>
      </c>
      <c r="AL62">
        <v>0</v>
      </c>
      <c r="AM62">
        <v>1.6196399999999997</v>
      </c>
      <c r="AN62">
        <v>0.61216000000000004</v>
      </c>
      <c r="AO62">
        <v>1.3529880000000003</v>
      </c>
      <c r="AP62">
        <v>1.9651328481561601</v>
      </c>
      <c r="AQ62">
        <v>0</v>
      </c>
      <c r="AR62">
        <v>4.0644000000000009</v>
      </c>
      <c r="AS62">
        <v>4.5396999999999998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554.76574811466458</v>
      </c>
      <c r="DN62">
        <v>18.221096829375696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4.6787794730307644</v>
      </c>
      <c r="L63">
        <v>317.99895197327021</v>
      </c>
      <c r="M63">
        <v>28.22903334456046</v>
      </c>
      <c r="N63">
        <v>17.980819672131148</v>
      </c>
      <c r="O63">
        <v>0</v>
      </c>
      <c r="P63">
        <v>31.75239520958084</v>
      </c>
      <c r="Q63">
        <v>2.9959969879518074</v>
      </c>
      <c r="R63">
        <v>7.7329102843601909</v>
      </c>
      <c r="S63">
        <v>3.9976667597765361</v>
      </c>
      <c r="T63">
        <v>0</v>
      </c>
      <c r="U63">
        <v>64.243418423973353</v>
      </c>
      <c r="V63">
        <v>4.3679347826086961</v>
      </c>
      <c r="W63">
        <v>13.778020694412508</v>
      </c>
      <c r="X63">
        <v>30.170269929629242</v>
      </c>
      <c r="Y63">
        <v>0</v>
      </c>
      <c r="Z63">
        <v>2.0007000000000001</v>
      </c>
      <c r="AA63">
        <v>0</v>
      </c>
      <c r="AB63">
        <v>0</v>
      </c>
      <c r="AC63">
        <v>0</v>
      </c>
      <c r="AD63">
        <v>0</v>
      </c>
      <c r="AE63">
        <v>10.07616</v>
      </c>
      <c r="AF63">
        <v>5.4449999999999985</v>
      </c>
      <c r="AG63">
        <v>6.0945206399999998</v>
      </c>
      <c r="AH63">
        <v>6.9729600000000005</v>
      </c>
      <c r="AI63">
        <v>0</v>
      </c>
      <c r="AJ63">
        <v>0</v>
      </c>
      <c r="AK63">
        <v>8.0585100000000001</v>
      </c>
      <c r="AL63">
        <v>0</v>
      </c>
      <c r="AM63">
        <v>1.6196399999999997</v>
      </c>
      <c r="AN63">
        <v>0.61216000000000004</v>
      </c>
      <c r="AO63">
        <v>1.3529880000000003</v>
      </c>
      <c r="AP63">
        <v>1.9651328481561601</v>
      </c>
      <c r="AQ63">
        <v>4.7745099999999994</v>
      </c>
      <c r="AR63">
        <v>4.0644000000000009</v>
      </c>
      <c r="AS63">
        <v>4.5396999999999998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566.88348162957482</v>
      </c>
      <c r="DN63">
        <v>18.619097393867104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4.6787794730307644</v>
      </c>
      <c r="L64">
        <v>317.99895197327021</v>
      </c>
      <c r="M64">
        <v>28.22903334456046</v>
      </c>
      <c r="N64">
        <v>17.980819672131148</v>
      </c>
      <c r="O64">
        <v>0</v>
      </c>
      <c r="P64">
        <v>31.75239520958084</v>
      </c>
      <c r="Q64">
        <v>2.9959969879518074</v>
      </c>
      <c r="R64">
        <v>7.7329102843601909</v>
      </c>
      <c r="S64">
        <v>3.9976667597765361</v>
      </c>
      <c r="T64">
        <v>0</v>
      </c>
      <c r="U64">
        <v>64.243418423973353</v>
      </c>
      <c r="V64">
        <v>4.3679347826086961</v>
      </c>
      <c r="W64">
        <v>13.778020694412508</v>
      </c>
      <c r="X64">
        <v>30.170269929629242</v>
      </c>
      <c r="Y64">
        <v>0</v>
      </c>
      <c r="Z64">
        <v>2.0007000000000001</v>
      </c>
      <c r="AA64">
        <v>0</v>
      </c>
      <c r="AB64">
        <v>0</v>
      </c>
      <c r="AC64">
        <v>0</v>
      </c>
      <c r="AD64">
        <v>0</v>
      </c>
      <c r="AE64">
        <v>10.07616</v>
      </c>
      <c r="AF64">
        <v>5.4449999999999985</v>
      </c>
      <c r="AG64">
        <v>6.0945206399999998</v>
      </c>
      <c r="AH64">
        <v>6.9729600000000005</v>
      </c>
      <c r="AI64">
        <v>0</v>
      </c>
      <c r="AJ64">
        <v>0</v>
      </c>
      <c r="AK64">
        <v>8.0585100000000001</v>
      </c>
      <c r="AL64">
        <v>0</v>
      </c>
      <c r="AM64">
        <v>1.6196399999999997</v>
      </c>
      <c r="AN64">
        <v>0.61216000000000004</v>
      </c>
      <c r="AO64">
        <v>1.3529880000000003</v>
      </c>
      <c r="AP64">
        <v>1.9651328481561601</v>
      </c>
      <c r="AQ64">
        <v>4.7745099999999994</v>
      </c>
      <c r="AR64">
        <v>4.0644000000000009</v>
      </c>
      <c r="AS64">
        <v>4.5396999999999998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566.88348162957482</v>
      </c>
      <c r="DN64">
        <v>18.619097393867104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4.8337120475195032</v>
      </c>
      <c r="L65">
        <v>327.21462986022135</v>
      </c>
      <c r="M65">
        <v>28.22903334456046</v>
      </c>
      <c r="N65">
        <v>17.980819672131148</v>
      </c>
      <c r="O65">
        <v>0</v>
      </c>
      <c r="P65">
        <v>31.75239520958084</v>
      </c>
      <c r="Q65">
        <v>2.9959969879518074</v>
      </c>
      <c r="R65">
        <v>7.9828578753076291</v>
      </c>
      <c r="S65">
        <v>3.9976667597765361</v>
      </c>
      <c r="T65">
        <v>0</v>
      </c>
      <c r="U65">
        <v>64.243418423973353</v>
      </c>
      <c r="V65">
        <v>4.3679347826086961</v>
      </c>
      <c r="W65">
        <v>13.778020694412508</v>
      </c>
      <c r="X65">
        <v>30.170269929629242</v>
      </c>
      <c r="Y65">
        <v>0</v>
      </c>
      <c r="Z65">
        <v>2.0007000000000001</v>
      </c>
      <c r="AA65">
        <v>0</v>
      </c>
      <c r="AB65">
        <v>0</v>
      </c>
      <c r="AC65">
        <v>0</v>
      </c>
      <c r="AD65">
        <v>0</v>
      </c>
      <c r="AE65">
        <v>10.07616</v>
      </c>
      <c r="AF65">
        <v>5.4449999999999985</v>
      </c>
      <c r="AG65">
        <v>6.0945206399999998</v>
      </c>
      <c r="AH65">
        <v>6.9729600000000005</v>
      </c>
      <c r="AI65">
        <v>0</v>
      </c>
      <c r="AJ65">
        <v>0</v>
      </c>
      <c r="AK65">
        <v>8.0585100000000001</v>
      </c>
      <c r="AL65">
        <v>0</v>
      </c>
      <c r="AM65">
        <v>1.6196399999999997</v>
      </c>
      <c r="AN65">
        <v>0.61216000000000004</v>
      </c>
      <c r="AO65">
        <v>1.3529880000000003</v>
      </c>
      <c r="AP65">
        <v>1.9651328481561601</v>
      </c>
      <c r="AQ65">
        <v>9.5490199999999987</v>
      </c>
      <c r="AR65">
        <v>4.0644000000000009</v>
      </c>
      <c r="AS65">
        <v>6.1905000000000001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582.41909140168548</v>
      </c>
      <c r="DN65">
        <v>19.129355674143781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4.8337120414549846</v>
      </c>
      <c r="L66">
        <v>327.21462986022135</v>
      </c>
      <c r="M66">
        <v>28.22903334456046</v>
      </c>
      <c r="N66">
        <v>17.980819672131148</v>
      </c>
      <c r="O66">
        <v>0</v>
      </c>
      <c r="P66">
        <v>31.75239520958084</v>
      </c>
      <c r="Q66">
        <v>2.9959969879518074</v>
      </c>
      <c r="R66">
        <v>7.9828578753076291</v>
      </c>
      <c r="S66">
        <v>3.9976667597765361</v>
      </c>
      <c r="T66">
        <v>0</v>
      </c>
      <c r="U66">
        <v>64.243418423973353</v>
      </c>
      <c r="V66">
        <v>4.3679347826086961</v>
      </c>
      <c r="W66">
        <v>13.778020694412508</v>
      </c>
      <c r="X66">
        <v>30.170269929629242</v>
      </c>
      <c r="Y66">
        <v>0</v>
      </c>
      <c r="Z66">
        <v>2.0007000000000001</v>
      </c>
      <c r="AA66">
        <v>0</v>
      </c>
      <c r="AB66">
        <v>0</v>
      </c>
      <c r="AC66">
        <v>0</v>
      </c>
      <c r="AD66">
        <v>0</v>
      </c>
      <c r="AE66">
        <v>10.07616</v>
      </c>
      <c r="AF66">
        <v>5.4449999999999985</v>
      </c>
      <c r="AG66">
        <v>6.0945206399999998</v>
      </c>
      <c r="AH66">
        <v>6.9729600000000005</v>
      </c>
      <c r="AI66">
        <v>0</v>
      </c>
      <c r="AJ66">
        <v>0</v>
      </c>
      <c r="AK66">
        <v>8.0585100000000001</v>
      </c>
      <c r="AL66">
        <v>0</v>
      </c>
      <c r="AM66">
        <v>3.2392799999999995</v>
      </c>
      <c r="AN66">
        <v>0.61216000000000004</v>
      </c>
      <c r="AO66">
        <v>1.3529880000000003</v>
      </c>
      <c r="AP66">
        <v>1.9651328481561601</v>
      </c>
      <c r="AQ66">
        <v>9.5490199999999987</v>
      </c>
      <c r="AR66">
        <v>4.0644000000000009</v>
      </c>
      <c r="AS66">
        <v>6.1905000000000001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583.98722685704934</v>
      </c>
      <c r="DN66">
        <v>19.180860212715416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4.8337120414549846</v>
      </c>
      <c r="L67">
        <v>361.49809410957488</v>
      </c>
      <c r="M67">
        <v>28.22903334456046</v>
      </c>
      <c r="N67">
        <v>17.980819672131148</v>
      </c>
      <c r="O67">
        <v>0</v>
      </c>
      <c r="P67">
        <v>31.75239520958084</v>
      </c>
      <c r="Q67">
        <v>2.9959969879518074</v>
      </c>
      <c r="R67">
        <v>7.9828578753076291</v>
      </c>
      <c r="S67">
        <v>3.9976667597765361</v>
      </c>
      <c r="T67">
        <v>0</v>
      </c>
      <c r="U67">
        <v>64.243418423973353</v>
      </c>
      <c r="V67">
        <v>4.3679347826086961</v>
      </c>
      <c r="W67">
        <v>13.778020694412508</v>
      </c>
      <c r="X67">
        <v>15.088799251417768</v>
      </c>
      <c r="Y67">
        <v>0</v>
      </c>
      <c r="Z67">
        <v>0</v>
      </c>
      <c r="AA67">
        <v>0</v>
      </c>
      <c r="AB67">
        <v>3.6810000000000005</v>
      </c>
      <c r="AC67">
        <v>0</v>
      </c>
      <c r="AD67">
        <v>2.79657</v>
      </c>
      <c r="AE67">
        <v>10.07616</v>
      </c>
      <c r="AF67">
        <v>5.4449999999999985</v>
      </c>
      <c r="AG67">
        <v>6.0945206399999998</v>
      </c>
      <c r="AH67">
        <v>6.9729600000000005</v>
      </c>
      <c r="AI67">
        <v>0</v>
      </c>
      <c r="AJ67">
        <v>0</v>
      </c>
      <c r="AK67">
        <v>8.0585100000000001</v>
      </c>
      <c r="AL67">
        <v>0</v>
      </c>
      <c r="AM67">
        <v>3.2392799999999995</v>
      </c>
      <c r="AN67">
        <v>0.61216000000000004</v>
      </c>
      <c r="AO67">
        <v>1.3529880000000003</v>
      </c>
      <c r="AP67">
        <v>1.7686195633405439</v>
      </c>
      <c r="AQ67">
        <v>14.323529999999996</v>
      </c>
      <c r="AR67">
        <v>2.7096000000000005</v>
      </c>
      <c r="AS67">
        <v>6.1905000000000001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610.0338128075332</v>
      </c>
      <c r="DN67">
        <v>20.036334548557967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4.8337120414549846</v>
      </c>
      <c r="L68">
        <v>361.49809410957488</v>
      </c>
      <c r="M68">
        <v>28.22903334456046</v>
      </c>
      <c r="N68">
        <v>17.980819672131148</v>
      </c>
      <c r="O68">
        <v>0</v>
      </c>
      <c r="P68">
        <v>31.75239520958084</v>
      </c>
      <c r="Q68">
        <v>2.9959969879518074</v>
      </c>
      <c r="R68">
        <v>7.9828578753076291</v>
      </c>
      <c r="S68">
        <v>3.9976667597765361</v>
      </c>
      <c r="T68">
        <v>0</v>
      </c>
      <c r="U68">
        <v>64.243418423973353</v>
      </c>
      <c r="V68">
        <v>4.3679347826086961</v>
      </c>
      <c r="W68">
        <v>13.778020694412508</v>
      </c>
      <c r="X68">
        <v>15.088745242596094</v>
      </c>
      <c r="Y68">
        <v>0</v>
      </c>
      <c r="Z68">
        <v>0</v>
      </c>
      <c r="AA68">
        <v>0</v>
      </c>
      <c r="AB68">
        <v>3.6810000000000005</v>
      </c>
      <c r="AC68">
        <v>0</v>
      </c>
      <c r="AD68">
        <v>2.79657</v>
      </c>
      <c r="AE68">
        <v>10.07616</v>
      </c>
      <c r="AF68">
        <v>5.4449999999999985</v>
      </c>
      <c r="AG68">
        <v>6.0945206399999998</v>
      </c>
      <c r="AH68">
        <v>6.9729600000000005</v>
      </c>
      <c r="AI68">
        <v>0</v>
      </c>
      <c r="AJ68">
        <v>0</v>
      </c>
      <c r="AK68">
        <v>8.0585100000000001</v>
      </c>
      <c r="AL68">
        <v>0</v>
      </c>
      <c r="AM68">
        <v>3.2392799999999995</v>
      </c>
      <c r="AN68">
        <v>0.61216000000000004</v>
      </c>
      <c r="AO68">
        <v>1.3529880000000003</v>
      </c>
      <c r="AP68">
        <v>1.7686195633405439</v>
      </c>
      <c r="AQ68">
        <v>14.323529999999996</v>
      </c>
      <c r="AR68">
        <v>2.7096000000000005</v>
      </c>
      <c r="AS68">
        <v>6.1905000000000001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610.0337606399213</v>
      </c>
      <c r="DN68">
        <v>20.036332707348144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4.6788251296945873</v>
      </c>
      <c r="L69">
        <v>422.63313347771117</v>
      </c>
      <c r="M69">
        <v>28.22903334456046</v>
      </c>
      <c r="N69">
        <v>17.980819672131148</v>
      </c>
      <c r="O69">
        <v>0</v>
      </c>
      <c r="P69">
        <v>31.75239520958084</v>
      </c>
      <c r="Q69">
        <v>2.7037204058624575</v>
      </c>
      <c r="R69">
        <v>7.9828578753076291</v>
      </c>
      <c r="S69">
        <v>3.6546852273268593</v>
      </c>
      <c r="T69">
        <v>0</v>
      </c>
      <c r="U69">
        <v>64.243418423973353</v>
      </c>
      <c r="V69">
        <v>4.3679347826086961</v>
      </c>
      <c r="W69">
        <v>13.778020694412508</v>
      </c>
      <c r="X69">
        <v>15.088745242596094</v>
      </c>
      <c r="Y69">
        <v>0</v>
      </c>
      <c r="Z69">
        <v>0</v>
      </c>
      <c r="AA69">
        <v>0</v>
      </c>
      <c r="AB69">
        <v>3.6810000000000005</v>
      </c>
      <c r="AC69">
        <v>0</v>
      </c>
      <c r="AD69">
        <v>2.79657</v>
      </c>
      <c r="AE69">
        <v>10.07616</v>
      </c>
      <c r="AF69">
        <v>5.4449999999999985</v>
      </c>
      <c r="AG69">
        <v>6.0945206399999998</v>
      </c>
      <c r="AH69">
        <v>6.9729600000000005</v>
      </c>
      <c r="AI69">
        <v>0</v>
      </c>
      <c r="AJ69">
        <v>0</v>
      </c>
      <c r="AK69">
        <v>8.0585100000000001</v>
      </c>
      <c r="AL69">
        <v>0</v>
      </c>
      <c r="AM69">
        <v>3.2392799999999995</v>
      </c>
      <c r="AN69">
        <v>0.61216000000000004</v>
      </c>
      <c r="AO69">
        <v>1.3529880000000003</v>
      </c>
      <c r="AP69">
        <v>1.7686195633405439</v>
      </c>
      <c r="AQ69">
        <v>14.323529999999996</v>
      </c>
      <c r="AR69">
        <v>2.7096000000000005</v>
      </c>
      <c r="AS69">
        <v>4.5396999999999998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673.70563807982489</v>
      </c>
      <c r="DN69">
        <v>15.058549609281421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4.6788251296945873</v>
      </c>
      <c r="L70">
        <v>382.150137998677</v>
      </c>
      <c r="M70">
        <v>28.22903334456046</v>
      </c>
      <c r="N70">
        <v>17.980819672131148</v>
      </c>
      <c r="O70">
        <v>0</v>
      </c>
      <c r="P70">
        <v>31.75239520958084</v>
      </c>
      <c r="Q70">
        <v>2.6361273957158962</v>
      </c>
      <c r="R70">
        <v>7.7215129151291517</v>
      </c>
      <c r="S70">
        <v>3.6551628217122238</v>
      </c>
      <c r="T70">
        <v>0</v>
      </c>
      <c r="U70">
        <v>64.243418423973353</v>
      </c>
      <c r="V70">
        <v>4.3679347826086961</v>
      </c>
      <c r="W70">
        <v>13.778020694412508</v>
      </c>
      <c r="X70">
        <v>15.088745242596094</v>
      </c>
      <c r="Y70">
        <v>0</v>
      </c>
      <c r="Z70">
        <v>0</v>
      </c>
      <c r="AA70">
        <v>3.2182621064722561</v>
      </c>
      <c r="AB70">
        <v>3.6810000000000005</v>
      </c>
      <c r="AC70">
        <v>0</v>
      </c>
      <c r="AD70">
        <v>2.79657</v>
      </c>
      <c r="AE70">
        <v>10.07616</v>
      </c>
      <c r="AF70">
        <v>5.4449999999999985</v>
      </c>
      <c r="AG70">
        <v>6.0945206399999998</v>
      </c>
      <c r="AH70">
        <v>6.9729600000000005</v>
      </c>
      <c r="AI70">
        <v>0</v>
      </c>
      <c r="AJ70">
        <v>0</v>
      </c>
      <c r="AK70">
        <v>8.0585100000000001</v>
      </c>
      <c r="AL70">
        <v>0</v>
      </c>
      <c r="AM70">
        <v>4.8491039999999996</v>
      </c>
      <c r="AN70">
        <v>0.61216000000000004</v>
      </c>
      <c r="AO70">
        <v>1.3529880000000003</v>
      </c>
      <c r="AP70">
        <v>1.7686195633405439</v>
      </c>
      <c r="AQ70">
        <v>19.098039999999994</v>
      </c>
      <c r="AR70">
        <v>2.7096000000000005</v>
      </c>
      <c r="AS70">
        <v>4.5396999999999998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643.40504439069502</v>
      </c>
      <c r="DN70">
        <v>14.15028354990967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4.6788251296945873</v>
      </c>
      <c r="L71">
        <v>382.150137998677</v>
      </c>
      <c r="M71">
        <v>28.22903334456046</v>
      </c>
      <c r="N71">
        <v>17.980819672131148</v>
      </c>
      <c r="O71">
        <v>0</v>
      </c>
      <c r="P71">
        <v>31.75239520958084</v>
      </c>
      <c r="Q71">
        <v>1.3518602029312288</v>
      </c>
      <c r="R71">
        <v>7.7215129151291517</v>
      </c>
      <c r="S71">
        <v>2.0889913905734891</v>
      </c>
      <c r="T71">
        <v>0</v>
      </c>
      <c r="U71">
        <v>64.243418423973353</v>
      </c>
      <c r="V71">
        <v>4.3679347826086961</v>
      </c>
      <c r="W71">
        <v>13.778020694412508</v>
      </c>
      <c r="X71">
        <v>15.088745242596094</v>
      </c>
      <c r="Y71">
        <v>0</v>
      </c>
      <c r="Z71">
        <v>0</v>
      </c>
      <c r="AA71">
        <v>4.0858357767411322</v>
      </c>
      <c r="AB71">
        <v>3.6810000000000005</v>
      </c>
      <c r="AC71">
        <v>0</v>
      </c>
      <c r="AD71">
        <v>2.79657</v>
      </c>
      <c r="AE71">
        <v>10.07616</v>
      </c>
      <c r="AF71">
        <v>5.4449999999999985</v>
      </c>
      <c r="AG71">
        <v>6.0945206399999998</v>
      </c>
      <c r="AH71">
        <v>6.9729600000000005</v>
      </c>
      <c r="AI71">
        <v>0</v>
      </c>
      <c r="AJ71">
        <v>0</v>
      </c>
      <c r="AK71">
        <v>8.0585100000000001</v>
      </c>
      <c r="AL71">
        <v>0</v>
      </c>
      <c r="AM71">
        <v>4.8491039999999996</v>
      </c>
      <c r="AN71">
        <v>0.61216000000000004</v>
      </c>
      <c r="AO71">
        <v>1.3529880000000003</v>
      </c>
      <c r="AP71">
        <v>1.7686195633405439</v>
      </c>
      <c r="AQ71">
        <v>19.098039999999994</v>
      </c>
      <c r="AR71">
        <v>5.4192000000000018</v>
      </c>
      <c r="AS71">
        <v>4.5396999999999998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641.01848306577972</v>
      </c>
      <c r="DN71">
        <v>17.263579921170418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4.6788251296945873</v>
      </c>
      <c r="L72">
        <v>382.150137998677</v>
      </c>
      <c r="M72">
        <v>28.22903334456046</v>
      </c>
      <c r="N72">
        <v>17.980819672131148</v>
      </c>
      <c r="O72">
        <v>0</v>
      </c>
      <c r="P72">
        <v>31.75239520958084</v>
      </c>
      <c r="Q72">
        <v>2.0427597955706984</v>
      </c>
      <c r="R72">
        <v>7.7215129151291517</v>
      </c>
      <c r="S72">
        <v>2.255168633585992</v>
      </c>
      <c r="T72">
        <v>0</v>
      </c>
      <c r="U72">
        <v>64.243418423973353</v>
      </c>
      <c r="V72">
        <v>4.3679347826086961</v>
      </c>
      <c r="W72">
        <v>13.778020694412508</v>
      </c>
      <c r="X72">
        <v>15.088745242596094</v>
      </c>
      <c r="Y72">
        <v>0</v>
      </c>
      <c r="Z72">
        <v>0</v>
      </c>
      <c r="AA72">
        <v>8.6195140514311159</v>
      </c>
      <c r="AB72">
        <v>3.6810000000000005</v>
      </c>
      <c r="AC72">
        <v>0</v>
      </c>
      <c r="AD72">
        <v>2.79657</v>
      </c>
      <c r="AE72">
        <v>10.07616</v>
      </c>
      <c r="AF72">
        <v>8.1674999999999986</v>
      </c>
      <c r="AG72">
        <v>6.0945206399999998</v>
      </c>
      <c r="AH72">
        <v>13.074300000000003</v>
      </c>
      <c r="AI72">
        <v>0.97650000000000015</v>
      </c>
      <c r="AJ72">
        <v>0</v>
      </c>
      <c r="AK72">
        <v>8.0585100000000001</v>
      </c>
      <c r="AL72">
        <v>0</v>
      </c>
      <c r="AM72">
        <v>4.8491039999999996</v>
      </c>
      <c r="AN72">
        <v>0.61216000000000004</v>
      </c>
      <c r="AO72">
        <v>1.3529880000000003</v>
      </c>
      <c r="AP72">
        <v>1.7686195633405439</v>
      </c>
      <c r="AQ72">
        <v>19.098039999999994</v>
      </c>
      <c r="AR72">
        <v>5.4192000000000018</v>
      </c>
      <c r="AS72">
        <v>4.5396999999999998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654.89608696978212</v>
      </c>
      <c r="DN72">
        <v>18.577071127510024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4.76134568880813</v>
      </c>
      <c r="L73">
        <v>409.19240902911088</v>
      </c>
      <c r="M73">
        <v>28.22903334456046</v>
      </c>
      <c r="N73">
        <v>17.980819672131148</v>
      </c>
      <c r="O73">
        <v>0</v>
      </c>
      <c r="P73">
        <v>31.75239520958084</v>
      </c>
      <c r="Q73">
        <v>6.1344313953488374</v>
      </c>
      <c r="R73">
        <v>7.9794737015218464</v>
      </c>
      <c r="S73">
        <v>8.3669269802055108</v>
      </c>
      <c r="T73">
        <v>0</v>
      </c>
      <c r="U73">
        <v>64.243418423973353</v>
      </c>
      <c r="V73">
        <v>4.3679347826086961</v>
      </c>
      <c r="W73">
        <v>13.778020694412508</v>
      </c>
      <c r="X73">
        <v>15.088745242596094</v>
      </c>
      <c r="Y73">
        <v>0</v>
      </c>
      <c r="Z73">
        <v>0</v>
      </c>
      <c r="AA73">
        <v>8.6195140514311159</v>
      </c>
      <c r="AB73">
        <v>3.6810000000000005</v>
      </c>
      <c r="AC73">
        <v>0</v>
      </c>
      <c r="AD73">
        <v>2.79657</v>
      </c>
      <c r="AE73">
        <v>10.07616</v>
      </c>
      <c r="AF73">
        <v>8.1674999999999986</v>
      </c>
      <c r="AG73">
        <v>6.0945206399999998</v>
      </c>
      <c r="AH73">
        <v>18.885100000000001</v>
      </c>
      <c r="AI73">
        <v>1.9529999999999998</v>
      </c>
      <c r="AJ73">
        <v>0</v>
      </c>
      <c r="AK73">
        <v>8.0585100000000001</v>
      </c>
      <c r="AL73">
        <v>0</v>
      </c>
      <c r="AM73">
        <v>4.8491039999999996</v>
      </c>
      <c r="AN73">
        <v>0.61216000000000004</v>
      </c>
      <c r="AO73">
        <v>1.3529880000000003</v>
      </c>
      <c r="AP73">
        <v>1.7686195633405439</v>
      </c>
      <c r="AQ73">
        <v>19.098039999999994</v>
      </c>
      <c r="AR73">
        <v>6.0966000000000022</v>
      </c>
      <c r="AS73">
        <v>4.5396999999999998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696.5238167327559</v>
      </c>
      <c r="DN73">
        <v>22.000223686873959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4.6787925759857609</v>
      </c>
      <c r="L74">
        <v>409.19240902911088</v>
      </c>
      <c r="M74">
        <v>28.22903334456046</v>
      </c>
      <c r="N74">
        <v>17.980819672131148</v>
      </c>
      <c r="O74">
        <v>0</v>
      </c>
      <c r="P74">
        <v>31.75239520958084</v>
      </c>
      <c r="Q74">
        <v>6.1344313953488374</v>
      </c>
      <c r="R74">
        <v>7.7226961123110147</v>
      </c>
      <c r="S74">
        <v>8.0974889932185707</v>
      </c>
      <c r="T74">
        <v>0</v>
      </c>
      <c r="U74">
        <v>64.243418423973353</v>
      </c>
      <c r="V74">
        <v>4.3679347826086961</v>
      </c>
      <c r="W74">
        <v>13.778020694412508</v>
      </c>
      <c r="X74">
        <v>15.088745242596094</v>
      </c>
      <c r="Y74">
        <v>0</v>
      </c>
      <c r="Z74">
        <v>0</v>
      </c>
      <c r="AA74">
        <v>12.929271077146673</v>
      </c>
      <c r="AB74">
        <v>3.6810000000000005</v>
      </c>
      <c r="AC74">
        <v>0</v>
      </c>
      <c r="AD74">
        <v>5.59314</v>
      </c>
      <c r="AE74">
        <v>10.07616</v>
      </c>
      <c r="AF74">
        <v>8.1674999999999986</v>
      </c>
      <c r="AG74">
        <v>6.0945206399999998</v>
      </c>
      <c r="AH74">
        <v>26.148600000000005</v>
      </c>
      <c r="AI74">
        <v>10.033732799999999</v>
      </c>
      <c r="AJ74">
        <v>0</v>
      </c>
      <c r="AK74">
        <v>8.0585100000000001</v>
      </c>
      <c r="AL74">
        <v>0</v>
      </c>
      <c r="AM74">
        <v>4.8491039999999996</v>
      </c>
      <c r="AN74">
        <v>0.61216000000000004</v>
      </c>
      <c r="AO74">
        <v>1.8039840000000005</v>
      </c>
      <c r="AP74">
        <v>1.7686195633405439</v>
      </c>
      <c r="AQ74">
        <v>19.098039999999994</v>
      </c>
      <c r="AR74">
        <v>6.0966000000000022</v>
      </c>
      <c r="AS74">
        <v>4.5396999999999998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717.25845413226546</v>
      </c>
      <c r="DN74">
        <v>23.558373424059916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4.5032534373528401</v>
      </c>
      <c r="L75">
        <v>409.19240902911088</v>
      </c>
      <c r="M75">
        <v>28.22903334456046</v>
      </c>
      <c r="N75">
        <v>17.980819672131148</v>
      </c>
      <c r="O75">
        <v>0</v>
      </c>
      <c r="P75">
        <v>31.75239520958084</v>
      </c>
      <c r="Q75">
        <v>6.1344313953488374</v>
      </c>
      <c r="R75">
        <v>7.7226961123110147</v>
      </c>
      <c r="S75">
        <v>8.0974889932185707</v>
      </c>
      <c r="T75">
        <v>0</v>
      </c>
      <c r="U75">
        <v>64.243418423973353</v>
      </c>
      <c r="V75">
        <v>4.3679347826086961</v>
      </c>
      <c r="W75">
        <v>13.778020694412508</v>
      </c>
      <c r="X75">
        <v>15.088745242596094</v>
      </c>
      <c r="Y75">
        <v>0</v>
      </c>
      <c r="Z75">
        <v>0</v>
      </c>
      <c r="AA75">
        <v>12.929271077146673</v>
      </c>
      <c r="AB75">
        <v>8.0573000000000015</v>
      </c>
      <c r="AC75">
        <v>2.9693200000000002</v>
      </c>
      <c r="AD75">
        <v>8.3897099999999991</v>
      </c>
      <c r="AE75">
        <v>15.166195200000002</v>
      </c>
      <c r="AF75">
        <v>8.1674999999999986</v>
      </c>
      <c r="AG75">
        <v>6.0945206399999998</v>
      </c>
      <c r="AH75">
        <v>31.959399999999999</v>
      </c>
      <c r="AI75">
        <v>10.033732799999999</v>
      </c>
      <c r="AJ75">
        <v>0</v>
      </c>
      <c r="AK75">
        <v>8.0585100000000001</v>
      </c>
      <c r="AL75">
        <v>0</v>
      </c>
      <c r="AM75">
        <v>4.8491039999999996</v>
      </c>
      <c r="AN75">
        <v>0.61216000000000004</v>
      </c>
      <c r="AO75">
        <v>1.8039840000000005</v>
      </c>
      <c r="AP75">
        <v>3.7337524114967029</v>
      </c>
      <c r="AQ75">
        <v>19.098039999999994</v>
      </c>
      <c r="AR75">
        <v>6.0966000000000022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739.36488114676638</v>
      </c>
      <c r="DN75">
        <v>24.284565319082226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4.6787639945570012</v>
      </c>
      <c r="L76">
        <v>409.19085198184706</v>
      </c>
      <c r="M76">
        <v>28.22903334456046</v>
      </c>
      <c r="N76">
        <v>17.980819672131148</v>
      </c>
      <c r="O76">
        <v>0</v>
      </c>
      <c r="P76">
        <v>31.75239520958084</v>
      </c>
      <c r="Q76">
        <v>6.1246020671834618</v>
      </c>
      <c r="R76">
        <v>7.7215129151291517</v>
      </c>
      <c r="S76">
        <v>7.5393546234749671</v>
      </c>
      <c r="T76">
        <v>0</v>
      </c>
      <c r="U76">
        <v>64.243418423973353</v>
      </c>
      <c r="V76">
        <v>4.3679347826086961</v>
      </c>
      <c r="W76">
        <v>13.778020694412508</v>
      </c>
      <c r="X76">
        <v>15.088745242596094</v>
      </c>
      <c r="Y76">
        <v>0</v>
      </c>
      <c r="Z76">
        <v>6.0021000000000004</v>
      </c>
      <c r="AA76">
        <v>12.929271077146673</v>
      </c>
      <c r="AB76">
        <v>12.122759999999998</v>
      </c>
      <c r="AC76">
        <v>5.9445005000000002</v>
      </c>
      <c r="AD76">
        <v>11.2122192</v>
      </c>
      <c r="AE76">
        <v>15.166195200000002</v>
      </c>
      <c r="AF76">
        <v>9.0749999999999993</v>
      </c>
      <c r="AG76">
        <v>6.0945206399999998</v>
      </c>
      <c r="AH76">
        <v>43.058028000000007</v>
      </c>
      <c r="AI76">
        <v>10.033732799999999</v>
      </c>
      <c r="AJ76">
        <v>0</v>
      </c>
      <c r="AK76">
        <v>8.0585100000000001</v>
      </c>
      <c r="AL76">
        <v>0</v>
      </c>
      <c r="AM76">
        <v>4.8491039999999996</v>
      </c>
      <c r="AN76">
        <v>0.61216000000000004</v>
      </c>
      <c r="AO76">
        <v>1.8039840000000005</v>
      </c>
      <c r="AP76">
        <v>3.7337524114967029</v>
      </c>
      <c r="AQ76">
        <v>19.098039999999994</v>
      </c>
      <c r="AR76">
        <v>6.0966000000000022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765.96732297070912</v>
      </c>
      <c r="DN76">
        <v>25.158307809989118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4.6788251296945873</v>
      </c>
      <c r="L77">
        <v>350.43395684555145</v>
      </c>
      <c r="M77">
        <v>28.22903334456046</v>
      </c>
      <c r="N77">
        <v>17.980819672131148</v>
      </c>
      <c r="O77">
        <v>0</v>
      </c>
      <c r="P77">
        <v>31.75239520958084</v>
      </c>
      <c r="Q77">
        <v>6.1246020671834618</v>
      </c>
      <c r="R77">
        <v>7.7215129151291517</v>
      </c>
      <c r="S77">
        <v>8.0977841095890408</v>
      </c>
      <c r="T77">
        <v>0</v>
      </c>
      <c r="U77">
        <v>64.243418423973353</v>
      </c>
      <c r="V77">
        <v>4.3679347826086961</v>
      </c>
      <c r="W77">
        <v>13.778020694412508</v>
      </c>
      <c r="X77">
        <v>15.088745242596094</v>
      </c>
      <c r="Y77">
        <v>0</v>
      </c>
      <c r="Z77">
        <v>6.0021000000000004</v>
      </c>
      <c r="AA77">
        <v>12.929271077146673</v>
      </c>
      <c r="AB77">
        <v>12.122759999999998</v>
      </c>
      <c r="AC77">
        <v>5.9445005000000002</v>
      </c>
      <c r="AD77">
        <v>11.2122192</v>
      </c>
      <c r="AE77">
        <v>15.166195200000002</v>
      </c>
      <c r="AF77">
        <v>9.0749999999999993</v>
      </c>
      <c r="AG77">
        <v>6.0945206399999998</v>
      </c>
      <c r="AH77">
        <v>43.058028000000007</v>
      </c>
      <c r="AI77">
        <v>10.033732799999999</v>
      </c>
      <c r="AJ77">
        <v>0</v>
      </c>
      <c r="AK77">
        <v>8.0585100000000001</v>
      </c>
      <c r="AL77">
        <v>0</v>
      </c>
      <c r="AM77">
        <v>4.8491039999999996</v>
      </c>
      <c r="AN77">
        <v>0.61216000000000004</v>
      </c>
      <c r="AO77">
        <v>1.8039840000000005</v>
      </c>
      <c r="AP77">
        <v>3.7337524114967029</v>
      </c>
      <c r="AQ77">
        <v>19.098039999999994</v>
      </c>
      <c r="AR77">
        <v>9.4836000000000027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769.78755046378433</v>
      </c>
      <c r="DN77">
        <v>-33.473324198130008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4.6788251296945873</v>
      </c>
      <c r="L78">
        <v>350.43395684555145</v>
      </c>
      <c r="M78">
        <v>28.22903334456046</v>
      </c>
      <c r="N78">
        <v>17.980819672131148</v>
      </c>
      <c r="O78">
        <v>0</v>
      </c>
      <c r="P78">
        <v>31.75239520958084</v>
      </c>
      <c r="Q78">
        <v>6.1246020671834618</v>
      </c>
      <c r="R78">
        <v>7.7215129151291517</v>
      </c>
      <c r="S78">
        <v>8.0977841095890408</v>
      </c>
      <c r="T78">
        <v>0</v>
      </c>
      <c r="U78">
        <v>64.243418423973353</v>
      </c>
      <c r="V78">
        <v>4.3679347826086961</v>
      </c>
      <c r="W78">
        <v>13.778020694412508</v>
      </c>
      <c r="X78">
        <v>15.088745242596094</v>
      </c>
      <c r="Y78">
        <v>0</v>
      </c>
      <c r="Z78">
        <v>6.0021000000000004</v>
      </c>
      <c r="AA78">
        <v>12.929271077146673</v>
      </c>
      <c r="AB78">
        <v>12.122759999999998</v>
      </c>
      <c r="AC78">
        <v>5.9445005000000002</v>
      </c>
      <c r="AD78">
        <v>11.2122192</v>
      </c>
      <c r="AE78">
        <v>15.166195200000002</v>
      </c>
      <c r="AF78">
        <v>9.0749999999999993</v>
      </c>
      <c r="AG78">
        <v>6.0945206399999998</v>
      </c>
      <c r="AH78">
        <v>43.058028000000007</v>
      </c>
      <c r="AI78">
        <v>10.033732799999999</v>
      </c>
      <c r="AJ78">
        <v>0</v>
      </c>
      <c r="AK78">
        <v>8.0585100000000001</v>
      </c>
      <c r="AL78">
        <v>0</v>
      </c>
      <c r="AM78">
        <v>4.8491039999999996</v>
      </c>
      <c r="AN78">
        <v>0.61216000000000004</v>
      </c>
      <c r="AO78">
        <v>1.8039840000000005</v>
      </c>
      <c r="AP78">
        <v>3.7337524114967029</v>
      </c>
      <c r="AQ78">
        <v>19.098039999999994</v>
      </c>
      <c r="AR78">
        <v>9.4836000000000027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769.78755046378433</v>
      </c>
      <c r="DN78">
        <v>-33.473324198130008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4.6788251296945873</v>
      </c>
      <c r="L79">
        <v>350.43395684555145</v>
      </c>
      <c r="M79">
        <v>28.22903334456046</v>
      </c>
      <c r="N79">
        <v>17.980819672131148</v>
      </c>
      <c r="O79">
        <v>0</v>
      </c>
      <c r="P79">
        <v>31.75239520958084</v>
      </c>
      <c r="Q79">
        <v>6.1246020671834618</v>
      </c>
      <c r="R79">
        <v>7.7215129151291517</v>
      </c>
      <c r="S79">
        <v>8.0977841095890408</v>
      </c>
      <c r="T79">
        <v>0</v>
      </c>
      <c r="U79">
        <v>64.243418423973353</v>
      </c>
      <c r="V79">
        <v>4.3679347826086961</v>
      </c>
      <c r="W79">
        <v>13.778020694412508</v>
      </c>
      <c r="X79">
        <v>15.088745242596094</v>
      </c>
      <c r="Y79">
        <v>0</v>
      </c>
      <c r="Z79">
        <v>6.0021000000000004</v>
      </c>
      <c r="AA79">
        <v>12.929271077146673</v>
      </c>
      <c r="AB79">
        <v>12.122759999999998</v>
      </c>
      <c r="AC79">
        <v>5.9445005000000002</v>
      </c>
      <c r="AD79">
        <v>11.2122192</v>
      </c>
      <c r="AE79">
        <v>15.166195200000002</v>
      </c>
      <c r="AF79">
        <v>9.0749999999999993</v>
      </c>
      <c r="AG79">
        <v>6.0945206399999998</v>
      </c>
      <c r="AH79">
        <v>43.058028000000007</v>
      </c>
      <c r="AI79">
        <v>10.033732799999999</v>
      </c>
      <c r="AJ79">
        <v>0</v>
      </c>
      <c r="AK79">
        <v>8.0585100000000001</v>
      </c>
      <c r="AL79">
        <v>0</v>
      </c>
      <c r="AM79">
        <v>4.8491039999999996</v>
      </c>
      <c r="AN79">
        <v>0.61216000000000004</v>
      </c>
      <c r="AO79">
        <v>1.8039840000000005</v>
      </c>
      <c r="AP79">
        <v>1.7686195633405439</v>
      </c>
      <c r="AQ79">
        <v>19.098039999999994</v>
      </c>
      <c r="AR79">
        <v>7.4514000000000014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765.91744843367644</v>
      </c>
      <c r="DN79">
        <v>-33.600555016178284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4.6788251296945873</v>
      </c>
      <c r="L80">
        <v>350.43395684555145</v>
      </c>
      <c r="M80">
        <v>28.22903334456046</v>
      </c>
      <c r="N80">
        <v>17.980819672131148</v>
      </c>
      <c r="O80">
        <v>0</v>
      </c>
      <c r="P80">
        <v>31.75239520958084</v>
      </c>
      <c r="Q80">
        <v>6.1246020671834618</v>
      </c>
      <c r="R80">
        <v>7.7215129151291517</v>
      </c>
      <c r="S80">
        <v>8.0977841095890408</v>
      </c>
      <c r="T80">
        <v>0</v>
      </c>
      <c r="U80">
        <v>64.243418423973353</v>
      </c>
      <c r="V80">
        <v>4.3679347826086961</v>
      </c>
      <c r="W80">
        <v>13.778020694412508</v>
      </c>
      <c r="X80">
        <v>15.088745242596094</v>
      </c>
      <c r="Y80">
        <v>0</v>
      </c>
      <c r="Z80">
        <v>6.0021000000000004</v>
      </c>
      <c r="AA80">
        <v>12.929271077146673</v>
      </c>
      <c r="AB80">
        <v>12.122759999999998</v>
      </c>
      <c r="AC80">
        <v>5.9445005000000002</v>
      </c>
      <c r="AD80">
        <v>11.2122192</v>
      </c>
      <c r="AE80">
        <v>15.166195200000002</v>
      </c>
      <c r="AF80">
        <v>9.0749999999999993</v>
      </c>
      <c r="AG80">
        <v>6.0945206399999998</v>
      </c>
      <c r="AH80">
        <v>43.058028000000007</v>
      </c>
      <c r="AI80">
        <v>1.1718</v>
      </c>
      <c r="AJ80">
        <v>0</v>
      </c>
      <c r="AK80">
        <v>8.0585100000000001</v>
      </c>
      <c r="AL80">
        <v>0</v>
      </c>
      <c r="AM80">
        <v>4.8491039999999996</v>
      </c>
      <c r="AN80">
        <v>0.61216000000000004</v>
      </c>
      <c r="AO80">
        <v>1.8039840000000005</v>
      </c>
      <c r="AP80">
        <v>1.7686195633405439</v>
      </c>
      <c r="AQ80">
        <v>19.098039999999994</v>
      </c>
      <c r="AR80">
        <v>7.4514000000000014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757.33732509573451</v>
      </c>
      <c r="DN80">
        <v>-33.882364478236418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4.6788251296945873</v>
      </c>
      <c r="L81">
        <v>350.43395684555145</v>
      </c>
      <c r="M81">
        <v>28.22903334456046</v>
      </c>
      <c r="N81">
        <v>17.980819672131148</v>
      </c>
      <c r="O81">
        <v>0</v>
      </c>
      <c r="P81">
        <v>31.75239520958084</v>
      </c>
      <c r="Q81">
        <v>3.8333721601746369</v>
      </c>
      <c r="R81">
        <v>7.7215129151291517</v>
      </c>
      <c r="S81">
        <v>5.2561893708297687</v>
      </c>
      <c r="T81">
        <v>0</v>
      </c>
      <c r="U81">
        <v>64.243418423973353</v>
      </c>
      <c r="V81">
        <v>4.3679347826086961</v>
      </c>
      <c r="W81">
        <v>13.778020694412508</v>
      </c>
      <c r="X81">
        <v>15.088745242596094</v>
      </c>
      <c r="Y81">
        <v>0</v>
      </c>
      <c r="Z81">
        <v>6.0021000000000004</v>
      </c>
      <c r="AA81">
        <v>12.929271077146673</v>
      </c>
      <c r="AB81">
        <v>12.122759999999998</v>
      </c>
      <c r="AC81">
        <v>5.9445005000000002</v>
      </c>
      <c r="AD81">
        <v>11.2122192</v>
      </c>
      <c r="AE81">
        <v>15.166195200000002</v>
      </c>
      <c r="AF81">
        <v>9.0749999999999993</v>
      </c>
      <c r="AG81">
        <v>6.0945206399999998</v>
      </c>
      <c r="AH81">
        <v>43.058028000000007</v>
      </c>
      <c r="AI81">
        <v>0</v>
      </c>
      <c r="AJ81">
        <v>0</v>
      </c>
      <c r="AK81">
        <v>8.0585100000000001</v>
      </c>
      <c r="AL81">
        <v>0</v>
      </c>
      <c r="AM81">
        <v>4.8491039999999996</v>
      </c>
      <c r="AN81">
        <v>0.61216000000000004</v>
      </c>
      <c r="AO81">
        <v>1.2627888000000003</v>
      </c>
      <c r="AP81">
        <v>1.7686195633405439</v>
      </c>
      <c r="AQ81">
        <v>19.098039999999994</v>
      </c>
      <c r="AR81">
        <v>7.4514000000000014</v>
      </c>
      <c r="AS81">
        <v>6.1905000000000001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752.30750688644207</v>
      </c>
      <c r="DN81">
        <v>-34.04756611471219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4.6788251296945873</v>
      </c>
      <c r="L82">
        <v>422.63313347771117</v>
      </c>
      <c r="M82">
        <v>28.22903334456046</v>
      </c>
      <c r="N82">
        <v>17.980819672131148</v>
      </c>
      <c r="O82">
        <v>0</v>
      </c>
      <c r="P82">
        <v>31.75239520958084</v>
      </c>
      <c r="Q82">
        <v>3.0977800722021658</v>
      </c>
      <c r="R82">
        <v>7.7215129151291517</v>
      </c>
      <c r="S82">
        <v>4.1731734781233527</v>
      </c>
      <c r="T82">
        <v>0</v>
      </c>
      <c r="U82">
        <v>64.243418423973353</v>
      </c>
      <c r="V82">
        <v>4.3679347826086961</v>
      </c>
      <c r="W82">
        <v>13.778020694412508</v>
      </c>
      <c r="X82">
        <v>15.088745242596094</v>
      </c>
      <c r="Y82">
        <v>0</v>
      </c>
      <c r="Z82">
        <v>2.0007000000000001</v>
      </c>
      <c r="AA82">
        <v>12.929271077146673</v>
      </c>
      <c r="AB82">
        <v>12.122759999999998</v>
      </c>
      <c r="AC82">
        <v>5.9445005000000002</v>
      </c>
      <c r="AD82">
        <v>11.2122192</v>
      </c>
      <c r="AE82">
        <v>15.166195200000002</v>
      </c>
      <c r="AF82">
        <v>9.0749999999999993</v>
      </c>
      <c r="AG82">
        <v>6.0945206399999998</v>
      </c>
      <c r="AH82">
        <v>43.058028000000007</v>
      </c>
      <c r="AI82">
        <v>0</v>
      </c>
      <c r="AJ82">
        <v>0</v>
      </c>
      <c r="AK82">
        <v>8.0585100000000001</v>
      </c>
      <c r="AL82">
        <v>0</v>
      </c>
      <c r="AM82">
        <v>4.8491039999999996</v>
      </c>
      <c r="AN82">
        <v>0.61216000000000004</v>
      </c>
      <c r="AO82">
        <v>1.2627888000000003</v>
      </c>
      <c r="AP82">
        <v>1.7686195633405439</v>
      </c>
      <c r="AQ82">
        <v>19.098039999999994</v>
      </c>
      <c r="AR82">
        <v>7.4514000000000014</v>
      </c>
      <c r="AS82">
        <v>6.1905000000000001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759.68718884315103</v>
      </c>
      <c r="DN82">
        <v>24.951920580059827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4.6788543926661577</v>
      </c>
      <c r="L83">
        <v>349.99875134771997</v>
      </c>
      <c r="M83">
        <v>28.22903334456046</v>
      </c>
      <c r="N83">
        <v>17.980819672131148</v>
      </c>
      <c r="O83">
        <v>0</v>
      </c>
      <c r="P83">
        <v>31.75239520958084</v>
      </c>
      <c r="Q83">
        <v>2.9959969879518074</v>
      </c>
      <c r="R83">
        <v>7.7215129151291517</v>
      </c>
      <c r="S83">
        <v>3.9976667597765361</v>
      </c>
      <c r="T83">
        <v>0</v>
      </c>
      <c r="U83">
        <v>64.243418423973353</v>
      </c>
      <c r="V83">
        <v>4.3679347826086961</v>
      </c>
      <c r="W83">
        <v>13.778020694412508</v>
      </c>
      <c r="X83">
        <v>15.088745242596094</v>
      </c>
      <c r="Y83">
        <v>0</v>
      </c>
      <c r="Z83">
        <v>2.0007000000000001</v>
      </c>
      <c r="AA83">
        <v>12.929271077146673</v>
      </c>
      <c r="AB83">
        <v>12.122759999999998</v>
      </c>
      <c r="AC83">
        <v>5.9445005000000002</v>
      </c>
      <c r="AD83">
        <v>11.2122192</v>
      </c>
      <c r="AE83">
        <v>15.166195200000002</v>
      </c>
      <c r="AF83">
        <v>9.0749999999999993</v>
      </c>
      <c r="AG83">
        <v>6.0945206399999998</v>
      </c>
      <c r="AH83">
        <v>43.058028000000007</v>
      </c>
      <c r="AI83">
        <v>0</v>
      </c>
      <c r="AJ83">
        <v>0</v>
      </c>
      <c r="AK83">
        <v>8.0585100000000001</v>
      </c>
      <c r="AL83">
        <v>0</v>
      </c>
      <c r="AM83">
        <v>4.8491039999999996</v>
      </c>
      <c r="AN83">
        <v>0.61216000000000004</v>
      </c>
      <c r="AO83">
        <v>1.2627888000000003</v>
      </c>
      <c r="AP83">
        <v>1.9651328481561601</v>
      </c>
      <c r="AQ83">
        <v>19.098039999999994</v>
      </c>
      <c r="AR83">
        <v>15.241500000000004</v>
      </c>
      <c r="AS83">
        <v>6.1905000000000001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696.82676355306342</v>
      </c>
      <c r="DN83">
        <v>22.887316485346226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4.6788543926661577</v>
      </c>
      <c r="L84">
        <v>349.99875134771997</v>
      </c>
      <c r="M84">
        <v>28.22903334456046</v>
      </c>
      <c r="N84">
        <v>17.980819672131148</v>
      </c>
      <c r="O84">
        <v>0</v>
      </c>
      <c r="P84">
        <v>31.75239520958084</v>
      </c>
      <c r="Q84">
        <v>2.9959969879518074</v>
      </c>
      <c r="R84">
        <v>7.7215129151291517</v>
      </c>
      <c r="S84">
        <v>3.9976667597765361</v>
      </c>
      <c r="T84">
        <v>0</v>
      </c>
      <c r="U84">
        <v>64.243418423973353</v>
      </c>
      <c r="V84">
        <v>4.3679347826086961</v>
      </c>
      <c r="W84">
        <v>13.778020694412508</v>
      </c>
      <c r="X84">
        <v>15.088745242596094</v>
      </c>
      <c r="Y84">
        <v>0</v>
      </c>
      <c r="Z84">
        <v>0</v>
      </c>
      <c r="AA84">
        <v>8.6195140514311159</v>
      </c>
      <c r="AB84">
        <v>12.122759999999998</v>
      </c>
      <c r="AC84">
        <v>2.9693200000000002</v>
      </c>
      <c r="AD84">
        <v>9.3218999999999994</v>
      </c>
      <c r="AE84">
        <v>15.166195200000002</v>
      </c>
      <c r="AF84">
        <v>5.4449999999999985</v>
      </c>
      <c r="AG84">
        <v>6.0945206399999998</v>
      </c>
      <c r="AH84">
        <v>31.959399999999999</v>
      </c>
      <c r="AI84">
        <v>0</v>
      </c>
      <c r="AJ84">
        <v>0</v>
      </c>
      <c r="AK84">
        <v>8.0585100000000001</v>
      </c>
      <c r="AL84">
        <v>0</v>
      </c>
      <c r="AM84">
        <v>4.8491039999999996</v>
      </c>
      <c r="AN84">
        <v>0.61216000000000004</v>
      </c>
      <c r="AO84">
        <v>1.2627888000000003</v>
      </c>
      <c r="AP84">
        <v>1.9651328481561601</v>
      </c>
      <c r="AQ84">
        <v>19.098039999999994</v>
      </c>
      <c r="AR84">
        <v>15.241500000000004</v>
      </c>
      <c r="AS84">
        <v>6.1905000000000001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671.74604289153399</v>
      </c>
      <c r="DN84">
        <v>22.063452421159916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4.6788543926661577</v>
      </c>
      <c r="L85">
        <v>369.99846879572971</v>
      </c>
      <c r="M85">
        <v>28.22903334456046</v>
      </c>
      <c r="N85">
        <v>17.980819672131148</v>
      </c>
      <c r="O85">
        <v>0</v>
      </c>
      <c r="P85">
        <v>31.75239520958084</v>
      </c>
      <c r="Q85">
        <v>2.9959969879518074</v>
      </c>
      <c r="R85">
        <v>7.7329102843601909</v>
      </c>
      <c r="S85">
        <v>3.9976667597765361</v>
      </c>
      <c r="T85">
        <v>0</v>
      </c>
      <c r="U85">
        <v>64.243418423973353</v>
      </c>
      <c r="V85">
        <v>4.3691975894813737</v>
      </c>
      <c r="W85">
        <v>13.778020694412508</v>
      </c>
      <c r="X85">
        <v>15.088745242596094</v>
      </c>
      <c r="Y85">
        <v>0</v>
      </c>
      <c r="Z85">
        <v>0</v>
      </c>
      <c r="AA85">
        <v>8.6195140514311159</v>
      </c>
      <c r="AB85">
        <v>8.0818399999999997</v>
      </c>
      <c r="AC85">
        <v>0</v>
      </c>
      <c r="AD85">
        <v>5.59314</v>
      </c>
      <c r="AE85">
        <v>15.166195200000002</v>
      </c>
      <c r="AF85">
        <v>5.4449999999999985</v>
      </c>
      <c r="AG85">
        <v>6.0945206399999998</v>
      </c>
      <c r="AH85">
        <v>26.148600000000005</v>
      </c>
      <c r="AI85">
        <v>0</v>
      </c>
      <c r="AJ85">
        <v>0</v>
      </c>
      <c r="AK85">
        <v>8.0585100000000001</v>
      </c>
      <c r="AL85">
        <v>0</v>
      </c>
      <c r="AM85">
        <v>4.8491039999999996</v>
      </c>
      <c r="AN85">
        <v>0.61216000000000004</v>
      </c>
      <c r="AO85">
        <v>1.2627888000000003</v>
      </c>
      <c r="AP85">
        <v>1.9651328481561601</v>
      </c>
      <c r="AQ85">
        <v>19.098039999999994</v>
      </c>
      <c r="AR85">
        <v>8.1288000000000018</v>
      </c>
      <c r="AS85">
        <v>6.8095500000000007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668.81135787943242</v>
      </c>
      <c r="DN85">
        <v>21.967065057374757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4.6788543926661577</v>
      </c>
      <c r="L86">
        <v>369.99846879572971</v>
      </c>
      <c r="M86">
        <v>28.22903334456046</v>
      </c>
      <c r="N86">
        <v>17.980819672131148</v>
      </c>
      <c r="O86">
        <v>0</v>
      </c>
      <c r="P86">
        <v>31.75239520958084</v>
      </c>
      <c r="Q86">
        <v>2.9959969879518074</v>
      </c>
      <c r="R86">
        <v>7.7329102843601909</v>
      </c>
      <c r="S86">
        <v>3.9976667597765361</v>
      </c>
      <c r="T86">
        <v>0</v>
      </c>
      <c r="U86">
        <v>64.243418423973353</v>
      </c>
      <c r="V86">
        <v>4.3691975894813737</v>
      </c>
      <c r="W86">
        <v>13.778020694412508</v>
      </c>
      <c r="X86">
        <v>15.088745242596094</v>
      </c>
      <c r="Y86">
        <v>0</v>
      </c>
      <c r="Z86">
        <v>0</v>
      </c>
      <c r="AA86">
        <v>8.6195140514311159</v>
      </c>
      <c r="AB86">
        <v>3.6810000000000005</v>
      </c>
      <c r="AC86">
        <v>0</v>
      </c>
      <c r="AD86">
        <v>2.79657</v>
      </c>
      <c r="AE86">
        <v>15.166195200000002</v>
      </c>
      <c r="AF86">
        <v>5.4449999999999985</v>
      </c>
      <c r="AG86">
        <v>6.0945206399999998</v>
      </c>
      <c r="AH86">
        <v>18.885100000000001</v>
      </c>
      <c r="AI86">
        <v>0</v>
      </c>
      <c r="AJ86">
        <v>0</v>
      </c>
      <c r="AK86">
        <v>8.0585100000000001</v>
      </c>
      <c r="AL86">
        <v>0</v>
      </c>
      <c r="AM86">
        <v>4.8491039999999996</v>
      </c>
      <c r="AN86">
        <v>0.61216000000000004</v>
      </c>
      <c r="AO86">
        <v>1.2627888000000003</v>
      </c>
      <c r="AP86">
        <v>1.9651328481561601</v>
      </c>
      <c r="AQ86">
        <v>19.098039999999994</v>
      </c>
      <c r="AR86">
        <v>8.1288000000000018</v>
      </c>
      <c r="AS86">
        <v>6.8095500000000007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654.81030488984106</v>
      </c>
      <c r="DN86">
        <v>21.507208046966117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4.6787218088386435</v>
      </c>
      <c r="L87">
        <v>317.99895197327021</v>
      </c>
      <c r="M87">
        <v>28.22903334456046</v>
      </c>
      <c r="N87">
        <v>17.980819672131148</v>
      </c>
      <c r="O87">
        <v>0</v>
      </c>
      <c r="P87">
        <v>31.75239520958084</v>
      </c>
      <c r="Q87">
        <v>2.9959969879518074</v>
      </c>
      <c r="R87">
        <v>7.7329102843601909</v>
      </c>
      <c r="S87">
        <v>3.9976667597765361</v>
      </c>
      <c r="T87">
        <v>0</v>
      </c>
      <c r="U87">
        <v>64.243418423973353</v>
      </c>
      <c r="V87">
        <v>4.3691975894813737</v>
      </c>
      <c r="W87">
        <v>13.778020694412508</v>
      </c>
      <c r="X87">
        <v>15.088745242596094</v>
      </c>
      <c r="Y87">
        <v>0</v>
      </c>
      <c r="Z87">
        <v>0</v>
      </c>
      <c r="AA87">
        <v>4.2894005485360642</v>
      </c>
      <c r="AB87">
        <v>3.6810000000000005</v>
      </c>
      <c r="AC87">
        <v>0</v>
      </c>
      <c r="AD87">
        <v>2.79657</v>
      </c>
      <c r="AE87">
        <v>15.166195200000002</v>
      </c>
      <c r="AF87">
        <v>5.4449999999999985</v>
      </c>
      <c r="AG87">
        <v>6.0945206399999998</v>
      </c>
      <c r="AH87">
        <v>13.074300000000003</v>
      </c>
      <c r="AI87">
        <v>0</v>
      </c>
      <c r="AJ87">
        <v>0</v>
      </c>
      <c r="AK87">
        <v>8.0585100000000001</v>
      </c>
      <c r="AL87">
        <v>0</v>
      </c>
      <c r="AM87">
        <v>4.8491039999999996</v>
      </c>
      <c r="AN87">
        <v>0.61216000000000004</v>
      </c>
      <c r="AO87">
        <v>1.2627888000000003</v>
      </c>
      <c r="AP87">
        <v>1.9651328481561601</v>
      </c>
      <c r="AQ87">
        <v>19.098039999999994</v>
      </c>
      <c r="AR87">
        <v>8.1288000000000018</v>
      </c>
      <c r="AS87">
        <v>6.8095500000000007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594.64591018730368</v>
      </c>
      <c r="DN87">
        <v>19.531039840321515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4.6787218088386435</v>
      </c>
      <c r="L88">
        <v>317.99895197327021</v>
      </c>
      <c r="M88">
        <v>28.22903334456046</v>
      </c>
      <c r="N88">
        <v>17.980819672131148</v>
      </c>
      <c r="O88">
        <v>0</v>
      </c>
      <c r="P88">
        <v>31.75239520958084</v>
      </c>
      <c r="Q88">
        <v>2.9959969879518074</v>
      </c>
      <c r="R88">
        <v>7.7329102843601909</v>
      </c>
      <c r="S88">
        <v>3.9976667597765361</v>
      </c>
      <c r="T88">
        <v>0</v>
      </c>
      <c r="U88">
        <v>64.243418423973353</v>
      </c>
      <c r="V88">
        <v>4.369972303206997</v>
      </c>
      <c r="W88">
        <v>13.778020694412508</v>
      </c>
      <c r="X88">
        <v>15.088745242596094</v>
      </c>
      <c r="Y88">
        <v>0</v>
      </c>
      <c r="Z88">
        <v>0</v>
      </c>
      <c r="AA88">
        <v>4.2894005485360642</v>
      </c>
      <c r="AB88">
        <v>3.6810000000000005</v>
      </c>
      <c r="AC88">
        <v>0</v>
      </c>
      <c r="AD88">
        <v>2.79657</v>
      </c>
      <c r="AE88">
        <v>15.166195200000002</v>
      </c>
      <c r="AF88">
        <v>5.4449999999999985</v>
      </c>
      <c r="AG88">
        <v>6.0945206399999998</v>
      </c>
      <c r="AH88">
        <v>6.6824200000000005</v>
      </c>
      <c r="AI88">
        <v>0</v>
      </c>
      <c r="AJ88">
        <v>0</v>
      </c>
      <c r="AK88">
        <v>8.0585100000000001</v>
      </c>
      <c r="AL88">
        <v>0</v>
      </c>
      <c r="AM88">
        <v>4.8491039999999996</v>
      </c>
      <c r="AN88">
        <v>0.61216000000000004</v>
      </c>
      <c r="AO88">
        <v>1.2627888000000003</v>
      </c>
      <c r="AP88">
        <v>1.9651328481561601</v>
      </c>
      <c r="AQ88">
        <v>19.098039999999994</v>
      </c>
      <c r="AR88">
        <v>8.1288000000000018</v>
      </c>
      <c r="AS88">
        <v>6.8095500000000007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588.45804197756331</v>
      </c>
      <c r="DN88">
        <v>19.327802763787478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4.6787218088386435</v>
      </c>
      <c r="L89">
        <v>317.99895197327021</v>
      </c>
      <c r="M89">
        <v>28.22903334456046</v>
      </c>
      <c r="N89">
        <v>17.980819672131148</v>
      </c>
      <c r="O89">
        <v>0</v>
      </c>
      <c r="P89">
        <v>31.75239520958084</v>
      </c>
      <c r="Q89">
        <v>2.9959969879518074</v>
      </c>
      <c r="R89">
        <v>7.7329102843601909</v>
      </c>
      <c r="S89">
        <v>3.9976667597765361</v>
      </c>
      <c r="T89">
        <v>0</v>
      </c>
      <c r="U89">
        <v>64.243418423973353</v>
      </c>
      <c r="V89">
        <v>4.369972303206997</v>
      </c>
      <c r="W89">
        <v>13.778020694412508</v>
      </c>
      <c r="X89">
        <v>15.088745242596094</v>
      </c>
      <c r="Y89">
        <v>0</v>
      </c>
      <c r="Z89">
        <v>0</v>
      </c>
      <c r="AA89">
        <v>4.2894005485360642</v>
      </c>
      <c r="AB89">
        <v>3.6810000000000005</v>
      </c>
      <c r="AC89">
        <v>0</v>
      </c>
      <c r="AD89">
        <v>2.5128600000000003</v>
      </c>
      <c r="AE89">
        <v>15.166195200000002</v>
      </c>
      <c r="AF89">
        <v>5.4449999999999985</v>
      </c>
      <c r="AG89">
        <v>6.0945206399999998</v>
      </c>
      <c r="AH89">
        <v>6.6824200000000005</v>
      </c>
      <c r="AI89">
        <v>0</v>
      </c>
      <c r="AJ89">
        <v>0</v>
      </c>
      <c r="AK89">
        <v>8.0585100000000001</v>
      </c>
      <c r="AL89">
        <v>0</v>
      </c>
      <c r="AM89">
        <v>3.2392799999999995</v>
      </c>
      <c r="AN89">
        <v>0.61216000000000004</v>
      </c>
      <c r="AO89">
        <v>1.3980876000000004</v>
      </c>
      <c r="AP89">
        <v>1.9651328481561601</v>
      </c>
      <c r="AQ89">
        <v>18.421489999999999</v>
      </c>
      <c r="AR89">
        <v>6.7740000000000009</v>
      </c>
      <c r="AS89">
        <v>6.1905000000000001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584.1896016290051</v>
      </c>
      <c r="DN89">
        <v>19.187607912346067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4.6787218088386435</v>
      </c>
      <c r="L90">
        <v>317.99895197327021</v>
      </c>
      <c r="M90">
        <v>28.22903334456046</v>
      </c>
      <c r="N90">
        <v>17.980819672131148</v>
      </c>
      <c r="O90">
        <v>0</v>
      </c>
      <c r="P90">
        <v>31.75239520958084</v>
      </c>
      <c r="Q90">
        <v>2.9959969879518074</v>
      </c>
      <c r="R90">
        <v>7.7329102843601909</v>
      </c>
      <c r="S90">
        <v>3.9976667597765361</v>
      </c>
      <c r="T90">
        <v>0</v>
      </c>
      <c r="U90">
        <v>64.243418423973353</v>
      </c>
      <c r="V90">
        <v>4.369972303206997</v>
      </c>
      <c r="W90">
        <v>13.778020694412508</v>
      </c>
      <c r="X90">
        <v>15.088745242596094</v>
      </c>
      <c r="Y90">
        <v>0</v>
      </c>
      <c r="Z90">
        <v>0</v>
      </c>
      <c r="AA90">
        <v>4.2894005485360642</v>
      </c>
      <c r="AB90">
        <v>0</v>
      </c>
      <c r="AC90">
        <v>0</v>
      </c>
      <c r="AD90">
        <v>0.40529999999999988</v>
      </c>
      <c r="AE90">
        <v>15.166195200000002</v>
      </c>
      <c r="AF90">
        <v>5.4449999999999985</v>
      </c>
      <c r="AG90">
        <v>6.0945206399999998</v>
      </c>
      <c r="AH90">
        <v>6.6824200000000005</v>
      </c>
      <c r="AI90">
        <v>0</v>
      </c>
      <c r="AJ90">
        <v>0</v>
      </c>
      <c r="AK90">
        <v>8.0585100000000001</v>
      </c>
      <c r="AL90">
        <v>0</v>
      </c>
      <c r="AM90">
        <v>1.6196399999999997</v>
      </c>
      <c r="AN90">
        <v>0.61216000000000004</v>
      </c>
      <c r="AO90">
        <v>1.3980876000000004</v>
      </c>
      <c r="AP90">
        <v>1.9651328481561601</v>
      </c>
      <c r="AQ90">
        <v>14.3042</v>
      </c>
      <c r="AR90">
        <v>6.7740000000000009</v>
      </c>
      <c r="AS90">
        <v>6.1905000000000001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573.0306220931916</v>
      </c>
      <c r="DN90">
        <v>18.821097448159591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4.6168191556550262</v>
      </c>
      <c r="L91">
        <v>317.99895197327021</v>
      </c>
      <c r="M91">
        <v>28.22903334456046</v>
      </c>
      <c r="N91">
        <v>17.980819672131148</v>
      </c>
      <c r="O91">
        <v>0</v>
      </c>
      <c r="P91">
        <v>31.75239520958084</v>
      </c>
      <c r="Q91">
        <v>2.9959969879518074</v>
      </c>
      <c r="R91">
        <v>7.7329102843601909</v>
      </c>
      <c r="S91">
        <v>3.9976667597765361</v>
      </c>
      <c r="T91">
        <v>0</v>
      </c>
      <c r="U91">
        <v>64.243418423973353</v>
      </c>
      <c r="V91">
        <v>4.3679347826086961</v>
      </c>
      <c r="W91">
        <v>13.778020694412508</v>
      </c>
      <c r="X91">
        <v>15.088745242596094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0.40529999999999988</v>
      </c>
      <c r="AE91">
        <v>15.166195200000002</v>
      </c>
      <c r="AF91">
        <v>5.4449999999999985</v>
      </c>
      <c r="AG91">
        <v>6.0945206399999998</v>
      </c>
      <c r="AH91">
        <v>6.6824200000000005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0.61216000000000004</v>
      </c>
      <c r="AO91">
        <v>1.3980876000000004</v>
      </c>
      <c r="AP91">
        <v>1.9651328481561601</v>
      </c>
      <c r="AQ91">
        <v>14.3042</v>
      </c>
      <c r="AR91">
        <v>6.7740000000000009</v>
      </c>
      <c r="AS91">
        <v>6.8095500000000007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567.84704364268669</v>
      </c>
      <c r="DN91">
        <v>18.650745176346387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4.6787639945570012</v>
      </c>
      <c r="L92">
        <v>317.99895197327021</v>
      </c>
      <c r="M92">
        <v>28.22903334456046</v>
      </c>
      <c r="N92">
        <v>17.980819672131148</v>
      </c>
      <c r="O92">
        <v>0</v>
      </c>
      <c r="P92">
        <v>31.75239520958084</v>
      </c>
      <c r="Q92">
        <v>2.9959969879518074</v>
      </c>
      <c r="R92">
        <v>7.7329102843601909</v>
      </c>
      <c r="S92">
        <v>3.9976667597765361</v>
      </c>
      <c r="T92">
        <v>0</v>
      </c>
      <c r="U92">
        <v>64.243418423973353</v>
      </c>
      <c r="V92">
        <v>4.3679347826086961</v>
      </c>
      <c r="W92">
        <v>13.778020694412508</v>
      </c>
      <c r="X92">
        <v>15.088745242596094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0.40529999999999988</v>
      </c>
      <c r="AE92">
        <v>15.166195200000002</v>
      </c>
      <c r="AF92">
        <v>2.7224999999999993</v>
      </c>
      <c r="AG92">
        <v>6.0945206399999998</v>
      </c>
      <c r="AH92">
        <v>6.6824200000000005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0.61216000000000004</v>
      </c>
      <c r="AO92">
        <v>1.3980876000000004</v>
      </c>
      <c r="AP92">
        <v>1.9651328481561601</v>
      </c>
      <c r="AQ92">
        <v>14.3042</v>
      </c>
      <c r="AR92">
        <v>6.7740000000000009</v>
      </c>
      <c r="AS92">
        <v>6.8095500000000007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565.27109408010733</v>
      </c>
      <c r="DN92">
        <v>18.566139577827737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4.6787639945570012</v>
      </c>
      <c r="L93">
        <v>317.99895197327021</v>
      </c>
      <c r="M93">
        <v>28.22903334456046</v>
      </c>
      <c r="N93">
        <v>17.980819672131148</v>
      </c>
      <c r="O93">
        <v>0</v>
      </c>
      <c r="P93">
        <v>31.75239520958084</v>
      </c>
      <c r="Q93">
        <v>2.9959969879518074</v>
      </c>
      <c r="R93">
        <v>7.7329102843601909</v>
      </c>
      <c r="S93">
        <v>3.9976667597765361</v>
      </c>
      <c r="T93">
        <v>0</v>
      </c>
      <c r="U93">
        <v>64.243418423973353</v>
      </c>
      <c r="V93">
        <v>4.3679347826086961</v>
      </c>
      <c r="W93">
        <v>13.778020694412508</v>
      </c>
      <c r="X93">
        <v>15.088745242596094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0.40529999999999988</v>
      </c>
      <c r="AE93">
        <v>15.166195200000002</v>
      </c>
      <c r="AF93">
        <v>2.7224999999999993</v>
      </c>
      <c r="AG93">
        <v>6.0945206399999998</v>
      </c>
      <c r="AH93">
        <v>6.6824200000000005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0.61216000000000004</v>
      </c>
      <c r="AO93">
        <v>1.3980876000000004</v>
      </c>
      <c r="AP93">
        <v>1.9651328481561601</v>
      </c>
      <c r="AQ93">
        <v>14.3042</v>
      </c>
      <c r="AR93">
        <v>5.4192000000000018</v>
      </c>
      <c r="AS93">
        <v>4.5396999999999998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561.76170786420471</v>
      </c>
      <c r="DN93">
        <v>18.450875793730418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4.6787639945570012</v>
      </c>
      <c r="L94">
        <v>317.99895197327021</v>
      </c>
      <c r="M94">
        <v>28.22903334456046</v>
      </c>
      <c r="N94">
        <v>17.980819672131148</v>
      </c>
      <c r="O94">
        <v>0</v>
      </c>
      <c r="P94">
        <v>31.75239520958084</v>
      </c>
      <c r="Q94">
        <v>2.9959969879518074</v>
      </c>
      <c r="R94">
        <v>7.7329102843601909</v>
      </c>
      <c r="S94">
        <v>3.9976667597765361</v>
      </c>
      <c r="T94">
        <v>0</v>
      </c>
      <c r="U94">
        <v>64.243418423973353</v>
      </c>
      <c r="V94">
        <v>4.3679347826086961</v>
      </c>
      <c r="W94">
        <v>13.778020694412508</v>
      </c>
      <c r="X94">
        <v>15.088745242596094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0.40529999999999988</v>
      </c>
      <c r="AE94">
        <v>15.166195200000002</v>
      </c>
      <c r="AF94">
        <v>2.7224999999999993</v>
      </c>
      <c r="AG94">
        <v>6.0945206399999998</v>
      </c>
      <c r="AH94">
        <v>6.6824200000000005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0.61216000000000004</v>
      </c>
      <c r="AO94">
        <v>1.3980876000000004</v>
      </c>
      <c r="AP94">
        <v>1.9651328481561601</v>
      </c>
      <c r="AQ94">
        <v>9.5490199999999987</v>
      </c>
      <c r="AR94">
        <v>5.4192000000000018</v>
      </c>
      <c r="AS94">
        <v>4.5396999999999998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557.1577424654746</v>
      </c>
      <c r="DN94">
        <v>18.299661192460576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4.6787639945570012</v>
      </c>
      <c r="L95">
        <v>317.99895197327021</v>
      </c>
      <c r="M95">
        <v>28.22903334456046</v>
      </c>
      <c r="N95">
        <v>17.980819672131148</v>
      </c>
      <c r="O95">
        <v>0</v>
      </c>
      <c r="P95">
        <v>31.75239520958084</v>
      </c>
      <c r="Q95">
        <v>2.9959969879518074</v>
      </c>
      <c r="R95">
        <v>7.7329102843601909</v>
      </c>
      <c r="S95">
        <v>3.9976667597765361</v>
      </c>
      <c r="T95">
        <v>0</v>
      </c>
      <c r="U95">
        <v>64.243418423973353</v>
      </c>
      <c r="V95">
        <v>4.3679347826086961</v>
      </c>
      <c r="W95">
        <v>13.778020694412508</v>
      </c>
      <c r="X95">
        <v>15.088745242596094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0.40529999999999988</v>
      </c>
      <c r="AE95">
        <v>10.110796800000001</v>
      </c>
      <c r="AF95">
        <v>2.7224999999999993</v>
      </c>
      <c r="AG95">
        <v>6.0945206399999998</v>
      </c>
      <c r="AH95">
        <v>6.6824200000000005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0.61216000000000004</v>
      </c>
      <c r="AO95">
        <v>1.3980876000000004</v>
      </c>
      <c r="AP95">
        <v>1.9651328481561601</v>
      </c>
      <c r="AQ95">
        <v>9.5490199999999987</v>
      </c>
      <c r="AR95">
        <v>4.0644000000000009</v>
      </c>
      <c r="AS95">
        <v>4.5396999999999998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550.95138828452616</v>
      </c>
      <c r="DN95">
        <v>18.095816973408972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4.6787639945570012</v>
      </c>
      <c r="L96">
        <v>317.99895197327021</v>
      </c>
      <c r="M96">
        <v>28.22903334456046</v>
      </c>
      <c r="N96">
        <v>17.980819672131148</v>
      </c>
      <c r="O96">
        <v>0</v>
      </c>
      <c r="P96">
        <v>31.75239520958084</v>
      </c>
      <c r="Q96">
        <v>2.9959969879518074</v>
      </c>
      <c r="R96">
        <v>7.7329102843601909</v>
      </c>
      <c r="S96">
        <v>3.9976667597765361</v>
      </c>
      <c r="T96">
        <v>0</v>
      </c>
      <c r="U96">
        <v>64.243418423973353</v>
      </c>
      <c r="V96">
        <v>4.3679347826086961</v>
      </c>
      <c r="W96">
        <v>13.778020694412508</v>
      </c>
      <c r="X96">
        <v>15.088745242596094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0.40529999999999988</v>
      </c>
      <c r="AE96">
        <v>10.110796800000001</v>
      </c>
      <c r="AF96">
        <v>2.7224999999999993</v>
      </c>
      <c r="AG96">
        <v>6.0945206399999998</v>
      </c>
      <c r="AH96">
        <v>6.6824200000000005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0.61216000000000004</v>
      </c>
      <c r="AO96">
        <v>1.3980876000000004</v>
      </c>
      <c r="AP96">
        <v>1.9651328481561601</v>
      </c>
      <c r="AQ96">
        <v>9.5490199999999987</v>
      </c>
      <c r="AR96">
        <v>4.0644000000000009</v>
      </c>
      <c r="AS96">
        <v>4.5396999999999998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550.95138828452616</v>
      </c>
      <c r="DN96">
        <v>18.095816973408972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4.6787639945570012</v>
      </c>
      <c r="L97">
        <v>349.99875134771997</v>
      </c>
      <c r="M97">
        <v>28.22903334456046</v>
      </c>
      <c r="N97">
        <v>17.980819672131148</v>
      </c>
      <c r="O97">
        <v>0</v>
      </c>
      <c r="P97">
        <v>31.75239520958084</v>
      </c>
      <c r="Q97">
        <v>2.9959969879518074</v>
      </c>
      <c r="R97">
        <v>7.7329102843601909</v>
      </c>
      <c r="S97">
        <v>3.9976667597765361</v>
      </c>
      <c r="T97">
        <v>0</v>
      </c>
      <c r="U97">
        <v>64.243418423973353</v>
      </c>
      <c r="V97">
        <v>4.3679347826086961</v>
      </c>
      <c r="W97">
        <v>13.778020694412508</v>
      </c>
      <c r="X97">
        <v>15.088745242596094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0.40529999999999988</v>
      </c>
      <c r="AE97">
        <v>10.110796800000001</v>
      </c>
      <c r="AF97">
        <v>2.7224999999999993</v>
      </c>
      <c r="AG97">
        <v>6.0945206399999998</v>
      </c>
      <c r="AH97">
        <v>6.6824200000000005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0.61216000000000004</v>
      </c>
      <c r="AO97">
        <v>1.3980876000000004</v>
      </c>
      <c r="AP97">
        <v>1.9651328481561601</v>
      </c>
      <c r="AQ97">
        <v>9.5490199999999987</v>
      </c>
      <c r="AR97">
        <v>4.0644000000000009</v>
      </c>
      <c r="AS97">
        <v>4.5396999999999998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581.93359403926263</v>
      </c>
      <c r="DN97">
        <v>19.113410593122097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4.6787639945570012</v>
      </c>
      <c r="L98">
        <v>399.99874019849915</v>
      </c>
      <c r="M98">
        <v>28.22903334456046</v>
      </c>
      <c r="N98">
        <v>17.980819672131148</v>
      </c>
      <c r="O98">
        <v>0</v>
      </c>
      <c r="P98">
        <v>31.75239520958084</v>
      </c>
      <c r="Q98">
        <v>2.9959969879518074</v>
      </c>
      <c r="R98">
        <v>7.7329102843601909</v>
      </c>
      <c r="S98">
        <v>3.9976667597765361</v>
      </c>
      <c r="T98">
        <v>0</v>
      </c>
      <c r="U98">
        <v>64.243418423973353</v>
      </c>
      <c r="V98">
        <v>4.3679347826086961</v>
      </c>
      <c r="W98">
        <v>13.778020694412508</v>
      </c>
      <c r="X98">
        <v>15.088745242596094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0.40529999999999988</v>
      </c>
      <c r="AE98">
        <v>10.110796800000001</v>
      </c>
      <c r="AF98">
        <v>2.7224999999999993</v>
      </c>
      <c r="AG98">
        <v>6.0945206399999998</v>
      </c>
      <c r="AH98">
        <v>6.6824200000000005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0.61216000000000004</v>
      </c>
      <c r="AO98">
        <v>1.3980876000000004</v>
      </c>
      <c r="AP98">
        <v>1.9651328481561601</v>
      </c>
      <c r="AQ98">
        <v>9.5490199999999987</v>
      </c>
      <c r="AR98">
        <v>4.0644000000000009</v>
      </c>
      <c r="AS98">
        <v>4.5396999999999998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630.34358324508491</v>
      </c>
      <c r="DN98">
        <v>20.703410238079044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7.265801054992127E-2</v>
      </c>
      <c r="L99">
        <f t="shared" si="2"/>
        <v>8.0487397657456299</v>
      </c>
      <c r="M99">
        <f t="shared" si="2"/>
        <v>0.67749680026945092</v>
      </c>
      <c r="N99">
        <f t="shared" si="2"/>
        <v>0.43153918885250392</v>
      </c>
      <c r="O99">
        <f t="shared" si="2"/>
        <v>0</v>
      </c>
      <c r="P99">
        <f t="shared" si="2"/>
        <v>0.76205748502993897</v>
      </c>
      <c r="Q99">
        <f t="shared" si="2"/>
        <v>8.2112683651331481E-2</v>
      </c>
      <c r="R99">
        <f t="shared" si="2"/>
        <v>0.14127025823047965</v>
      </c>
      <c r="S99">
        <f t="shared" si="2"/>
        <v>0.10784478623167816</v>
      </c>
      <c r="T99">
        <f t="shared" si="2"/>
        <v>0</v>
      </c>
      <c r="U99">
        <f t="shared" si="2"/>
        <v>1.5307105483127381</v>
      </c>
      <c r="V99">
        <f t="shared" si="2"/>
        <v>6.5661309348737831E-2</v>
      </c>
      <c r="W99">
        <f t="shared" si="2"/>
        <v>0.29893529208216485</v>
      </c>
      <c r="X99">
        <f t="shared" si="2"/>
        <v>0.56120467762084336</v>
      </c>
      <c r="Y99">
        <f t="shared" si="2"/>
        <v>0</v>
      </c>
      <c r="Z99">
        <f t="shared" si="2"/>
        <v>2.6846774999999996E-2</v>
      </c>
      <c r="AA99">
        <f t="shared" si="2"/>
        <v>6.7854923931643912E-2</v>
      </c>
      <c r="AB99">
        <f t="shared" si="2"/>
        <v>8.0102649999999997E-2</v>
      </c>
      <c r="AC99">
        <f t="shared" si="2"/>
        <v>2.3775267038636732E-2</v>
      </c>
      <c r="AD99">
        <f t="shared" si="2"/>
        <v>6.2108982600000022E-2</v>
      </c>
      <c r="AE99">
        <f t="shared" si="2"/>
        <v>0.2362359647999997</v>
      </c>
      <c r="AF99">
        <f t="shared" si="2"/>
        <v>0.10413562499999998</v>
      </c>
      <c r="AG99">
        <f t="shared" si="2"/>
        <v>0.18907758792000029</v>
      </c>
      <c r="AH99">
        <f t="shared" si="2"/>
        <v>0.33702640000000067</v>
      </c>
      <c r="AI99">
        <f t="shared" si="2"/>
        <v>3.2151848399999988E-2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4.4981820000000013E-2</v>
      </c>
      <c r="AN99">
        <f t="shared" si="2"/>
        <v>1.6757880000000031E-2</v>
      </c>
      <c r="AO99">
        <f t="shared" si="2"/>
        <v>3.319330559999998E-2</v>
      </c>
      <c r="AP99">
        <f t="shared" si="2"/>
        <v>5.3412310812884486E-2</v>
      </c>
      <c r="AQ99">
        <f t="shared" si="2"/>
        <v>0.20412479999999994</v>
      </c>
      <c r="AR99">
        <f t="shared" si="2"/>
        <v>0.15309239999999996</v>
      </c>
      <c r="AS99">
        <f t="shared" si="2"/>
        <v>0.1255169268318464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14.370881255636974</v>
      </c>
      <c r="DN99">
        <f t="shared" si="3"/>
        <v>0.39314925822345964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0.59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0.56999999999999995</v>
      </c>
      <c r="DN3">
        <v>2.0000000000000018E-2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  <c r="DN27">
        <v>0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  <c r="DN28">
        <v>0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  <c r="DN29">
        <v>0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  <c r="DN30">
        <v>0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  <c r="DN31">
        <v>0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  <c r="DN32">
        <v>0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  <c r="DN33">
        <v>0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  <c r="DN34">
        <v>0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  <c r="DN35">
        <v>0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11.62</v>
      </c>
      <c r="DN36">
        <v>0.38000000000000078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21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20.329999999999998</v>
      </c>
      <c r="DN37">
        <v>0.67000000000000171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27.999999999999996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27.11</v>
      </c>
      <c r="DN38">
        <v>0.88999999999999702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10.65</v>
      </c>
      <c r="DN39">
        <v>0.34999999999999964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17.43</v>
      </c>
      <c r="DN40">
        <v>0.57000000000000028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21.3</v>
      </c>
      <c r="DN41">
        <v>0.69999999999999929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27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26.14</v>
      </c>
      <c r="DN42">
        <v>0.85999999999999943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32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30.98</v>
      </c>
      <c r="DN43">
        <v>1.0199999999999996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35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33.89</v>
      </c>
      <c r="DN44">
        <v>1.1099999999999994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37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35.82</v>
      </c>
      <c r="DN45">
        <v>1.1799999999999997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38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36.79</v>
      </c>
      <c r="DN46">
        <v>1.2100000000000009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38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36.79</v>
      </c>
      <c r="DN47">
        <v>1.2100000000000009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37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35.82</v>
      </c>
      <c r="DN48">
        <v>1.1799999999999997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36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34.86</v>
      </c>
      <c r="DN49">
        <v>1.1400000000000006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32.92</v>
      </c>
      <c r="DN50">
        <v>1.0799999999999983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36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34.86</v>
      </c>
      <c r="DN51">
        <v>1.1400000000000006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36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34.86</v>
      </c>
      <c r="DN52">
        <v>1.1400000000000006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37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35.82</v>
      </c>
      <c r="DN53">
        <v>1.1799999999999997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32.92</v>
      </c>
      <c r="DN54">
        <v>1.0799999999999983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35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33.89</v>
      </c>
      <c r="DN55">
        <v>1.1099999999999994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32.92</v>
      </c>
      <c r="DN56">
        <v>1.0799999999999983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31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30.01</v>
      </c>
      <c r="DN57">
        <v>0.98999999999999844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28.08</v>
      </c>
      <c r="DN58">
        <v>0.92000000000000171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29.05</v>
      </c>
      <c r="DN59">
        <v>0.94999999999999929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30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29.05</v>
      </c>
      <c r="DN60">
        <v>0.94999999999999929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31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30.01</v>
      </c>
      <c r="DN61">
        <v>0.98999999999999844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31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30.01</v>
      </c>
      <c r="DN62">
        <v>0.98999999999999844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55.999999999999993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54.22</v>
      </c>
      <c r="DN63">
        <v>1.779999999999994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55.999999999999993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54.22</v>
      </c>
      <c r="DN64">
        <v>1.779999999999994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53.25</v>
      </c>
      <c r="DN65">
        <v>1.75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52.28</v>
      </c>
      <c r="DN66">
        <v>1.7199999999999989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51.31</v>
      </c>
      <c r="DN67">
        <v>1.6899999999999977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48.41</v>
      </c>
      <c r="DN68">
        <v>1.5900000000000034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45.51</v>
      </c>
      <c r="DN69">
        <v>1.490000000000002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41.63</v>
      </c>
      <c r="DN70">
        <v>1.3699999999999974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39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37.76</v>
      </c>
      <c r="DN71">
        <v>1.240000000000002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62.93</v>
      </c>
      <c r="DN72">
        <v>2.0700000000000003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43.93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42.53</v>
      </c>
      <c r="DN73">
        <v>1.3999999999999986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71.349999999999994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69.08</v>
      </c>
      <c r="DN74">
        <v>2.269999999999996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67.77</v>
      </c>
      <c r="DN75">
        <v>2.230000000000004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64.87</v>
      </c>
      <c r="DN76">
        <v>2.1299999999999955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61.96</v>
      </c>
      <c r="DN77">
        <v>2.0399999999999991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58.09</v>
      </c>
      <c r="DN78">
        <v>1.9099999999999966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73.58</v>
      </c>
      <c r="DN79">
        <v>2.4200000000000017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69.709999999999994</v>
      </c>
      <c r="DN80">
        <v>2.2900000000000063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30.370000000000005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29.4</v>
      </c>
      <c r="DN81">
        <v>0.97000000000000597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5.81</v>
      </c>
      <c r="DN82">
        <v>0.19000000000000039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  <c r="DN83">
        <v>0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  <c r="DN84">
        <v>0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  <c r="DN85">
        <v>0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  <c r="DN86">
        <v>0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  <c r="DN87">
        <v>0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  <c r="DN88">
        <v>0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  <c r="DN89">
        <v>0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  <c r="DN90">
        <v>0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  <c r="DN91">
        <v>0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  <c r="DN92">
        <v>0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  <c r="DN93">
        <v>0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  <c r="DN94">
        <v>0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  <c r="DN95">
        <v>0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  <c r="DN96">
        <v>0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  <c r="DN97">
        <v>0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  <c r="DN98">
        <v>0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0.47481000000000007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0.45970499999999997</v>
      </c>
      <c r="DN99">
        <f t="shared" si="3"/>
        <v>1.5104999999999995E-2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19.364004000000001</v>
      </c>
      <c r="DN3">
        <v>0.63599999999999923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19.364004000000001</v>
      </c>
      <c r="DN4">
        <v>0.63599999999999923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20.000004000000001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19.364004000000001</v>
      </c>
      <c r="DN5">
        <v>0.63599999999999923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17.228038000000002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16.680185999999999</v>
      </c>
      <c r="DN6">
        <v>0.54785200000000245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17.551271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16.993141000000001</v>
      </c>
      <c r="DN7">
        <v>0.55812999999999846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14.623523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14.158495</v>
      </c>
      <c r="DN8">
        <v>0.46502800000000022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13.793976000000001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13.355328</v>
      </c>
      <c r="DN9">
        <v>0.43864800000000059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14.115333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13.666465000000001</v>
      </c>
      <c r="DN10">
        <v>0.44886799999999916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13.70801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13.272095</v>
      </c>
      <c r="DN11">
        <v>0.43591499999999961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14.508381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14.047014000000001</v>
      </c>
      <c r="DN12">
        <v>0.46136699999999919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16.014403999999999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15.505146</v>
      </c>
      <c r="DN13">
        <v>0.5092579999999991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17.425916000000001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16.871772</v>
      </c>
      <c r="DN14">
        <v>0.55414400000000086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17.667975999999999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17.106134000000001</v>
      </c>
      <c r="DN15">
        <v>0.56184199999999862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17.950987000000001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17.380146</v>
      </c>
      <c r="DN16">
        <v>0.57084100000000149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18.145948000000001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17.568906999999999</v>
      </c>
      <c r="DN17">
        <v>0.57704100000000125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17.38955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16.836562000000001</v>
      </c>
      <c r="DN18">
        <v>0.55298799999999915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19.498169999999998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18.878128</v>
      </c>
      <c r="DN19">
        <v>0.62004199999999798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19.364004000000001</v>
      </c>
      <c r="DN20">
        <v>0.63599999999999923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19.364004000000001</v>
      </c>
      <c r="DN21">
        <v>0.63599999999999923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19.364004000000001</v>
      </c>
      <c r="DN22">
        <v>0.63599999999999923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19.364004000000001</v>
      </c>
      <c r="DN23">
        <v>0.63599999999999923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19.364004000000001</v>
      </c>
      <c r="DN24">
        <v>0.63599999999999923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19.364004000000001</v>
      </c>
      <c r="DN25">
        <v>0.63599999999999923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19.364004000000001</v>
      </c>
      <c r="DN26">
        <v>0.63599999999999923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19.364004000000001</v>
      </c>
      <c r="DN27">
        <v>0.63599999999999923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19.364004000000001</v>
      </c>
      <c r="DN28">
        <v>0.63599999999999923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19.364004000000001</v>
      </c>
      <c r="DN29">
        <v>0.63599999999999923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19.364004000000001</v>
      </c>
      <c r="DN30">
        <v>0.63599999999999923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19.364004000000001</v>
      </c>
      <c r="DN31">
        <v>0.63599999999999923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19.364004000000001</v>
      </c>
      <c r="DN32">
        <v>0.63599999999999923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19.364004000000001</v>
      </c>
      <c r="DN33">
        <v>0.63599999999999923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19.364004000000001</v>
      </c>
      <c r="DN34">
        <v>0.63599999999999923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19.364004000000001</v>
      </c>
      <c r="DN35">
        <v>0.63599999999999923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19.364004000000001</v>
      </c>
      <c r="DN36">
        <v>0.63599999999999923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19.364004000000001</v>
      </c>
      <c r="DN37">
        <v>0.63599999999999923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19.364004000000001</v>
      </c>
      <c r="DN38">
        <v>0.63599999999999923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19.364004000000001</v>
      </c>
      <c r="DN39">
        <v>0.63599999999999923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19.364004000000001</v>
      </c>
      <c r="DN40">
        <v>0.63599999999999923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19.364004000000001</v>
      </c>
      <c r="DN41">
        <v>0.63599999999999923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19.364004000000001</v>
      </c>
      <c r="DN42">
        <v>0.63599999999999923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19.364004000000001</v>
      </c>
      <c r="DN43">
        <v>0.63599999999999923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19.364004000000001</v>
      </c>
      <c r="DN44">
        <v>0.63599999999999923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19.364004000000001</v>
      </c>
      <c r="DN45">
        <v>0.63599999999999923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19.804729999999999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19.174939999999999</v>
      </c>
      <c r="DN46">
        <v>0.62978999999999985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19.364004000000001</v>
      </c>
      <c r="DN47">
        <v>0.63599999999999923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18.501170999999999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17.912834</v>
      </c>
      <c r="DN48">
        <v>0.58833699999999922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19.809315000000002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19.179379000000001</v>
      </c>
      <c r="DN49">
        <v>0.62993600000000072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19.364004000000001</v>
      </c>
      <c r="DN50">
        <v>0.63599999999999923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19.364004000000001</v>
      </c>
      <c r="DN51">
        <v>0.63599999999999923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19.364004000000001</v>
      </c>
      <c r="DN52">
        <v>0.63599999999999923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19.364004000000001</v>
      </c>
      <c r="DN53">
        <v>0.63599999999999923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19.364004000000001</v>
      </c>
      <c r="DN54">
        <v>0.63599999999999923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19.364004000000001</v>
      </c>
      <c r="DN55">
        <v>0.63599999999999923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19.364004000000001</v>
      </c>
      <c r="DN56">
        <v>0.63599999999999923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19.364004000000001</v>
      </c>
      <c r="DN57">
        <v>0.63599999999999923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19.364004000000001</v>
      </c>
      <c r="DN58">
        <v>0.63599999999999923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19.364004000000001</v>
      </c>
      <c r="DN59">
        <v>0.63599999999999923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19.364004000000001</v>
      </c>
      <c r="DN60">
        <v>0.63599999999999923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19.364004000000001</v>
      </c>
      <c r="DN61">
        <v>0.63599999999999923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19.364004000000001</v>
      </c>
      <c r="DN62">
        <v>0.63599999999999923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19.364004000000001</v>
      </c>
      <c r="DN63">
        <v>0.63599999999999923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19.364004000000001</v>
      </c>
      <c r="DN64">
        <v>0.63599999999999923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19.364004000000001</v>
      </c>
      <c r="DN65">
        <v>0.63599999999999923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19.364004000000001</v>
      </c>
      <c r="DN66">
        <v>0.63599999999999923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19.364004000000001</v>
      </c>
      <c r="DN67">
        <v>0.63599999999999923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19.364004000000001</v>
      </c>
      <c r="DN68">
        <v>0.63599999999999923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19.364004000000001</v>
      </c>
      <c r="DN69">
        <v>0.63599999999999923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19.364004000000001</v>
      </c>
      <c r="DN70">
        <v>0.63599999999999923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19.364004000000001</v>
      </c>
      <c r="DN71">
        <v>0.63599999999999923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19.364004000000001</v>
      </c>
      <c r="DN72">
        <v>0.63599999999999923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19.364004000000001</v>
      </c>
      <c r="DN73">
        <v>0.63599999999999923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19.364004000000001</v>
      </c>
      <c r="DN74">
        <v>0.63599999999999923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19.364004000000001</v>
      </c>
      <c r="DN75">
        <v>0.63599999999999923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19.364004000000001</v>
      </c>
      <c r="DN76">
        <v>0.63599999999999923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19.364004000000001</v>
      </c>
      <c r="DN77">
        <v>0.63599999999999923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19.364004000000001</v>
      </c>
      <c r="DN78">
        <v>0.63599999999999923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19.364004000000001</v>
      </c>
      <c r="DN79">
        <v>0.63599999999999923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19.364004000000001</v>
      </c>
      <c r="DN80">
        <v>0.63599999999999923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19.364004000000001</v>
      </c>
      <c r="DN81">
        <v>0.63599999999999923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19.364004000000001</v>
      </c>
      <c r="DN82">
        <v>0.63599999999999923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19.364004000000001</v>
      </c>
      <c r="DN83">
        <v>0.63599999999999923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19.364004000000001</v>
      </c>
      <c r="DN84">
        <v>0.63599999999999923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19.364004000000001</v>
      </c>
      <c r="DN85">
        <v>0.63599999999999923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19.364004000000001</v>
      </c>
      <c r="DN86">
        <v>0.63599999999999923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19.364004000000001</v>
      </c>
      <c r="DN87">
        <v>0.63599999999999923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19.364004000000001</v>
      </c>
      <c r="DN88">
        <v>0.63599999999999923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19.364004000000001</v>
      </c>
      <c r="DN89">
        <v>0.63599999999999923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19.364004000000001</v>
      </c>
      <c r="DN90">
        <v>0.63599999999999923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19.364004000000001</v>
      </c>
      <c r="DN91">
        <v>0.63599999999999923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19.364004000000001</v>
      </c>
      <c r="DN92">
        <v>0.63599999999999923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19.364004000000001</v>
      </c>
      <c r="DN93">
        <v>0.63599999999999923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19.364004000000001</v>
      </c>
      <c r="DN94">
        <v>0.63599999999999923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19.364004000000001</v>
      </c>
      <c r="DN95">
        <v>0.63599999999999923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19.364004000000001</v>
      </c>
      <c r="DN96">
        <v>0.63599999999999923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19.364004000000001</v>
      </c>
      <c r="DN97">
        <v>0.63599999999999923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19.364004000000001</v>
      </c>
      <c r="DN98">
        <v>0.63599999999999923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0.46693425374999981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0.45208574700000043</v>
      </c>
      <c r="DN99">
        <f t="shared" si="3"/>
        <v>1.4848506749999945E-2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246.7</v>
      </c>
      <c r="L3" s="197">
        <v>2.9</v>
      </c>
      <c r="M3" s="197">
        <v>61.74</v>
      </c>
      <c r="N3" s="197">
        <v>24.91</v>
      </c>
      <c r="O3" s="197">
        <v>70.959999999999994</v>
      </c>
      <c r="P3" s="197">
        <v>19.8</v>
      </c>
      <c r="Q3" s="197">
        <v>4.84</v>
      </c>
      <c r="R3" s="197">
        <v>10.71</v>
      </c>
      <c r="S3" s="197">
        <v>5.81</v>
      </c>
      <c r="T3" s="197">
        <v>0</v>
      </c>
      <c r="U3" s="197">
        <v>51.33</v>
      </c>
      <c r="V3" s="197">
        <v>6.06</v>
      </c>
      <c r="W3" s="197">
        <v>19.100000000000001</v>
      </c>
      <c r="X3" s="197">
        <v>41.82</v>
      </c>
      <c r="Y3" s="197">
        <v>0</v>
      </c>
      <c r="Z3">
        <v>0</v>
      </c>
      <c r="AA3" s="197">
        <v>15.67</v>
      </c>
      <c r="AB3" s="197">
        <v>0</v>
      </c>
      <c r="AC3" s="197">
        <v>0</v>
      </c>
      <c r="AD3" s="197">
        <v>0</v>
      </c>
      <c r="AE3" s="197">
        <v>45.39</v>
      </c>
      <c r="AF3" s="197">
        <v>0</v>
      </c>
      <c r="AG3" s="197">
        <v>0</v>
      </c>
      <c r="AH3" s="197">
        <v>0</v>
      </c>
      <c r="AI3" s="197">
        <v>79.430000000000007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95.78</v>
      </c>
      <c r="AQ3" s="197">
        <v>32.61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246.7</v>
      </c>
      <c r="L4" s="197">
        <v>2.9</v>
      </c>
      <c r="M4" s="197">
        <v>61.74</v>
      </c>
      <c r="N4" s="197">
        <v>24.91</v>
      </c>
      <c r="O4" s="197">
        <v>70.959999999999994</v>
      </c>
      <c r="P4" s="197">
        <v>19.8</v>
      </c>
      <c r="Q4" s="197">
        <v>4.84</v>
      </c>
      <c r="R4" s="197">
        <v>10.71</v>
      </c>
      <c r="S4" s="197">
        <v>5.81</v>
      </c>
      <c r="T4" s="197">
        <v>0</v>
      </c>
      <c r="U4" s="197">
        <v>53.03</v>
      </c>
      <c r="V4" s="197">
        <v>6.06</v>
      </c>
      <c r="W4" s="197">
        <v>19.100000000000001</v>
      </c>
      <c r="X4" s="197">
        <v>41.82</v>
      </c>
      <c r="Y4" s="197">
        <v>0</v>
      </c>
      <c r="Z4">
        <v>0</v>
      </c>
      <c r="AA4" s="197">
        <v>15.67</v>
      </c>
      <c r="AB4" s="197">
        <v>0</v>
      </c>
      <c r="AC4" s="197">
        <v>0</v>
      </c>
      <c r="AD4" s="197">
        <v>0</v>
      </c>
      <c r="AE4" s="197">
        <v>45.39</v>
      </c>
      <c r="AF4" s="197">
        <v>0</v>
      </c>
      <c r="AG4" s="197">
        <v>0</v>
      </c>
      <c r="AH4" s="197">
        <v>0</v>
      </c>
      <c r="AI4" s="197">
        <v>79.430000000000007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95.78</v>
      </c>
      <c r="AQ4" s="197">
        <v>32.61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246.7</v>
      </c>
      <c r="L5" s="197">
        <v>2.97</v>
      </c>
      <c r="M5" s="197">
        <v>61.74</v>
      </c>
      <c r="N5" s="197">
        <v>24.91</v>
      </c>
      <c r="O5" s="197">
        <v>70.959999999999994</v>
      </c>
      <c r="P5" s="197">
        <v>19.8</v>
      </c>
      <c r="Q5" s="197">
        <v>4.84</v>
      </c>
      <c r="R5" s="197">
        <v>10.71</v>
      </c>
      <c r="S5" s="197">
        <v>5.81</v>
      </c>
      <c r="T5" s="197">
        <v>0</v>
      </c>
      <c r="U5" s="197">
        <v>54.01</v>
      </c>
      <c r="V5" s="197">
        <v>6.06</v>
      </c>
      <c r="W5" s="197">
        <v>19.100000000000001</v>
      </c>
      <c r="X5" s="197">
        <v>41.82</v>
      </c>
      <c r="Y5" s="197">
        <v>0</v>
      </c>
      <c r="Z5">
        <v>0</v>
      </c>
      <c r="AA5" s="197">
        <v>15.67</v>
      </c>
      <c r="AB5" s="197">
        <v>0</v>
      </c>
      <c r="AC5" s="197">
        <v>0</v>
      </c>
      <c r="AD5" s="197">
        <v>0</v>
      </c>
      <c r="AE5" s="197">
        <v>45.39</v>
      </c>
      <c r="AF5" s="197">
        <v>0</v>
      </c>
      <c r="AG5" s="197">
        <v>0</v>
      </c>
      <c r="AH5" s="197">
        <v>0</v>
      </c>
      <c r="AI5" s="197">
        <v>79.430000000000007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95.78</v>
      </c>
      <c r="AQ5" s="197">
        <v>32.61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246.7</v>
      </c>
      <c r="L6" s="197">
        <v>2.97</v>
      </c>
      <c r="M6" s="197">
        <v>61.74</v>
      </c>
      <c r="N6" s="197">
        <v>24.91</v>
      </c>
      <c r="O6" s="197">
        <v>70.959999999999994</v>
      </c>
      <c r="P6" s="197">
        <v>19.8</v>
      </c>
      <c r="Q6" s="197">
        <v>4.84</v>
      </c>
      <c r="R6" s="197">
        <v>10.71</v>
      </c>
      <c r="S6" s="197">
        <v>5.81</v>
      </c>
      <c r="T6" s="197">
        <v>0</v>
      </c>
      <c r="U6" s="197">
        <v>54.81</v>
      </c>
      <c r="V6" s="197">
        <v>6.06</v>
      </c>
      <c r="W6" s="197">
        <v>19.100000000000001</v>
      </c>
      <c r="X6" s="197">
        <v>41.82</v>
      </c>
      <c r="Y6" s="197">
        <v>0</v>
      </c>
      <c r="Z6">
        <v>0</v>
      </c>
      <c r="AA6" s="197">
        <v>15.67</v>
      </c>
      <c r="AB6" s="197">
        <v>0</v>
      </c>
      <c r="AC6" s="197">
        <v>0</v>
      </c>
      <c r="AD6" s="197">
        <v>0</v>
      </c>
      <c r="AE6" s="197">
        <v>45.39</v>
      </c>
      <c r="AF6" s="197">
        <v>0</v>
      </c>
      <c r="AG6" s="197">
        <v>0</v>
      </c>
      <c r="AH6" s="197">
        <v>0</v>
      </c>
      <c r="AI6" s="197">
        <v>79.430000000000007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95.78</v>
      </c>
      <c r="AQ6" s="197">
        <v>32.61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252.83</v>
      </c>
      <c r="L7" s="197">
        <v>2.9</v>
      </c>
      <c r="M7" s="197">
        <v>61.74</v>
      </c>
      <c r="N7" s="197">
        <v>24.91</v>
      </c>
      <c r="O7" s="197">
        <v>70.959999999999994</v>
      </c>
      <c r="P7" s="197">
        <v>19.8</v>
      </c>
      <c r="Q7" s="197">
        <v>4.84</v>
      </c>
      <c r="R7" s="197">
        <v>10.71</v>
      </c>
      <c r="S7" s="197">
        <v>5.81</v>
      </c>
      <c r="T7" s="197">
        <v>0</v>
      </c>
      <c r="U7" s="197">
        <v>55.74</v>
      </c>
      <c r="V7" s="197">
        <v>6.06</v>
      </c>
      <c r="W7" s="197">
        <v>19.100000000000001</v>
      </c>
      <c r="X7" s="197">
        <v>41.82</v>
      </c>
      <c r="Y7" s="197">
        <v>0</v>
      </c>
      <c r="Z7">
        <v>0</v>
      </c>
      <c r="AA7" s="197">
        <v>15.67</v>
      </c>
      <c r="AB7" s="197">
        <v>0</v>
      </c>
      <c r="AC7" s="197">
        <v>0</v>
      </c>
      <c r="AD7" s="197">
        <v>0</v>
      </c>
      <c r="AE7" s="197">
        <v>45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95.78</v>
      </c>
      <c r="AQ7" s="197">
        <v>32.61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246.7</v>
      </c>
      <c r="L8" s="197">
        <v>2.9</v>
      </c>
      <c r="M8" s="197">
        <v>61.74</v>
      </c>
      <c r="N8" s="197">
        <v>24.91</v>
      </c>
      <c r="O8" s="197">
        <v>70.959999999999994</v>
      </c>
      <c r="P8" s="197">
        <v>19.8</v>
      </c>
      <c r="Q8" s="197">
        <v>4.84</v>
      </c>
      <c r="R8" s="197">
        <v>10.71</v>
      </c>
      <c r="S8" s="197">
        <v>5.81</v>
      </c>
      <c r="T8" s="197">
        <v>0</v>
      </c>
      <c r="U8" s="197">
        <v>56.54</v>
      </c>
      <c r="V8" s="197">
        <v>6.06</v>
      </c>
      <c r="W8" s="197">
        <v>19.100000000000001</v>
      </c>
      <c r="X8" s="197">
        <v>41.82</v>
      </c>
      <c r="Y8" s="197">
        <v>0</v>
      </c>
      <c r="Z8">
        <v>0</v>
      </c>
      <c r="AA8" s="197">
        <v>15.67</v>
      </c>
      <c r="AB8" s="197">
        <v>0</v>
      </c>
      <c r="AC8" s="197">
        <v>0</v>
      </c>
      <c r="AD8" s="197">
        <v>0</v>
      </c>
      <c r="AE8" s="197">
        <v>45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95.78</v>
      </c>
      <c r="AQ8" s="197">
        <v>32.61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246.7</v>
      </c>
      <c r="L9" s="197">
        <v>2.9</v>
      </c>
      <c r="M9" s="197">
        <v>61.74</v>
      </c>
      <c r="N9" s="197">
        <v>24.91</v>
      </c>
      <c r="O9" s="197">
        <v>70.959999999999994</v>
      </c>
      <c r="P9" s="197">
        <v>19.8</v>
      </c>
      <c r="Q9" s="197">
        <v>4.84</v>
      </c>
      <c r="R9" s="197">
        <v>10.71</v>
      </c>
      <c r="S9" s="197">
        <v>5.81</v>
      </c>
      <c r="T9" s="197">
        <v>0</v>
      </c>
      <c r="U9" s="197">
        <v>57.35</v>
      </c>
      <c r="V9" s="197">
        <v>6.06</v>
      </c>
      <c r="W9" s="197">
        <v>19.100000000000001</v>
      </c>
      <c r="X9" s="197">
        <v>41.82</v>
      </c>
      <c r="Y9" s="197">
        <v>0</v>
      </c>
      <c r="Z9">
        <v>0</v>
      </c>
      <c r="AA9" s="197">
        <v>15.67</v>
      </c>
      <c r="AB9" s="197">
        <v>0</v>
      </c>
      <c r="AC9" s="197">
        <v>0</v>
      </c>
      <c r="AD9" s="197">
        <v>0</v>
      </c>
      <c r="AE9" s="197">
        <v>45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95.78</v>
      </c>
      <c r="AQ9" s="197">
        <v>32.61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246.7</v>
      </c>
      <c r="L10" s="197">
        <v>2.9</v>
      </c>
      <c r="M10" s="197">
        <v>61.74</v>
      </c>
      <c r="N10" s="197">
        <v>24.91</v>
      </c>
      <c r="O10" s="197">
        <v>70.959999999999994</v>
      </c>
      <c r="P10" s="197">
        <v>19.8</v>
      </c>
      <c r="Q10" s="197">
        <v>4.84</v>
      </c>
      <c r="R10" s="197">
        <v>10.71</v>
      </c>
      <c r="S10" s="197">
        <v>5.81</v>
      </c>
      <c r="T10" s="197">
        <v>0</v>
      </c>
      <c r="U10" s="197">
        <v>58.16</v>
      </c>
      <c r="V10" s="197">
        <v>6.06</v>
      </c>
      <c r="W10" s="197">
        <v>19.100000000000001</v>
      </c>
      <c r="X10" s="197">
        <v>41.82</v>
      </c>
      <c r="Y10" s="197">
        <v>0</v>
      </c>
      <c r="Z10">
        <v>0</v>
      </c>
      <c r="AA10" s="197">
        <v>15.67</v>
      </c>
      <c r="AB10" s="197">
        <v>0</v>
      </c>
      <c r="AC10" s="197">
        <v>0</v>
      </c>
      <c r="AD10" s="197">
        <v>0</v>
      </c>
      <c r="AE10" s="197">
        <v>45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95.78</v>
      </c>
      <c r="AQ10" s="197">
        <v>32.61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246.7</v>
      </c>
      <c r="L11" s="197">
        <v>2.9</v>
      </c>
      <c r="M11" s="197">
        <v>61.74</v>
      </c>
      <c r="N11" s="197">
        <v>24.91</v>
      </c>
      <c r="O11" s="197">
        <v>70.959999999999994</v>
      </c>
      <c r="P11" s="197">
        <v>19.8</v>
      </c>
      <c r="Q11" s="197">
        <v>4.84</v>
      </c>
      <c r="R11" s="197">
        <v>10.71</v>
      </c>
      <c r="S11" s="197">
        <v>5.81</v>
      </c>
      <c r="T11" s="197">
        <v>0</v>
      </c>
      <c r="U11" s="197">
        <v>58.96</v>
      </c>
      <c r="V11" s="197">
        <v>6.06</v>
      </c>
      <c r="W11" s="197">
        <v>19.100000000000001</v>
      </c>
      <c r="X11" s="197">
        <v>41.82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45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95.77</v>
      </c>
      <c r="AQ11" s="197">
        <v>32.61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246.7</v>
      </c>
      <c r="L12" s="197">
        <v>2.9</v>
      </c>
      <c r="M12" s="197">
        <v>61.74</v>
      </c>
      <c r="N12" s="197">
        <v>24.91</v>
      </c>
      <c r="O12" s="197">
        <v>70.959999999999994</v>
      </c>
      <c r="P12" s="197">
        <v>19.8</v>
      </c>
      <c r="Q12" s="197">
        <v>4.84</v>
      </c>
      <c r="R12" s="197">
        <v>10.71</v>
      </c>
      <c r="S12" s="197">
        <v>5.81</v>
      </c>
      <c r="T12" s="197">
        <v>0</v>
      </c>
      <c r="U12" s="197">
        <v>59.78</v>
      </c>
      <c r="V12" s="197">
        <v>6.06</v>
      </c>
      <c r="W12" s="197">
        <v>19.100000000000001</v>
      </c>
      <c r="X12" s="197">
        <v>41.82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45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95.77</v>
      </c>
      <c r="AQ12" s="197">
        <v>32.61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246.7</v>
      </c>
      <c r="L13" s="197">
        <v>2.9</v>
      </c>
      <c r="M13" s="197">
        <v>61.74</v>
      </c>
      <c r="N13" s="197">
        <v>24.91</v>
      </c>
      <c r="O13" s="197">
        <v>70.959999999999994</v>
      </c>
      <c r="P13" s="197">
        <v>19.8</v>
      </c>
      <c r="Q13" s="197">
        <v>4.84</v>
      </c>
      <c r="R13" s="197">
        <v>10.71</v>
      </c>
      <c r="S13" s="197">
        <v>5.81</v>
      </c>
      <c r="T13" s="197">
        <v>0</v>
      </c>
      <c r="U13" s="197">
        <v>60.13</v>
      </c>
      <c r="V13" s="197">
        <v>6.06</v>
      </c>
      <c r="W13" s="197">
        <v>19.100000000000001</v>
      </c>
      <c r="X13" s="197">
        <v>41.82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45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95.77</v>
      </c>
      <c r="AQ13" s="197">
        <v>32.61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246.7</v>
      </c>
      <c r="L14" s="197">
        <v>2.9</v>
      </c>
      <c r="M14" s="197">
        <v>61.74</v>
      </c>
      <c r="N14" s="197">
        <v>24.91</v>
      </c>
      <c r="O14" s="197">
        <v>70.959999999999994</v>
      </c>
      <c r="P14" s="197">
        <v>19.8</v>
      </c>
      <c r="Q14" s="197">
        <v>4.84</v>
      </c>
      <c r="R14" s="197">
        <v>10.71</v>
      </c>
      <c r="S14" s="197">
        <v>5.81</v>
      </c>
      <c r="T14" s="197">
        <v>0</v>
      </c>
      <c r="U14" s="197">
        <v>60.13</v>
      </c>
      <c r="V14" s="197">
        <v>6.06</v>
      </c>
      <c r="W14" s="197">
        <v>19.100000000000001</v>
      </c>
      <c r="X14" s="197">
        <v>41.82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45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95.77</v>
      </c>
      <c r="AQ14" s="197">
        <v>32.61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246.7</v>
      </c>
      <c r="L15" s="197">
        <v>2.9</v>
      </c>
      <c r="M15" s="197">
        <v>61.74</v>
      </c>
      <c r="N15" s="197">
        <v>24.91</v>
      </c>
      <c r="O15" s="197">
        <v>70.959999999999994</v>
      </c>
      <c r="P15" s="197">
        <v>19.8</v>
      </c>
      <c r="Q15" s="197">
        <v>4.84</v>
      </c>
      <c r="R15" s="197">
        <v>10.71</v>
      </c>
      <c r="S15" s="197">
        <v>5.81</v>
      </c>
      <c r="T15" s="197">
        <v>0</v>
      </c>
      <c r="U15" s="197">
        <v>60.13</v>
      </c>
      <c r="V15" s="197">
        <v>6.06</v>
      </c>
      <c r="W15" s="197">
        <v>19.100000000000001</v>
      </c>
      <c r="X15" s="197">
        <v>41.82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45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95.77</v>
      </c>
      <c r="AQ15" s="197">
        <v>32.61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246.7</v>
      </c>
      <c r="L16" s="197">
        <v>2.9</v>
      </c>
      <c r="M16" s="197">
        <v>61.74</v>
      </c>
      <c r="N16" s="197">
        <v>24.91</v>
      </c>
      <c r="O16" s="197">
        <v>70.959999999999994</v>
      </c>
      <c r="P16" s="197">
        <v>19.8</v>
      </c>
      <c r="Q16" s="197">
        <v>4.84</v>
      </c>
      <c r="R16" s="197">
        <v>10.71</v>
      </c>
      <c r="S16" s="197">
        <v>5.81</v>
      </c>
      <c r="T16" s="197">
        <v>0</v>
      </c>
      <c r="U16" s="197">
        <v>60.13</v>
      </c>
      <c r="V16" s="197">
        <v>6.06</v>
      </c>
      <c r="W16" s="197">
        <v>19.100000000000001</v>
      </c>
      <c r="X16" s="197">
        <v>41.82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45.39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95.77</v>
      </c>
      <c r="AQ16" s="197">
        <v>32.61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246.7</v>
      </c>
      <c r="L17" s="197">
        <v>2.9</v>
      </c>
      <c r="M17" s="197">
        <v>61.74</v>
      </c>
      <c r="N17" s="197">
        <v>24.91</v>
      </c>
      <c r="O17" s="197">
        <v>70.959999999999994</v>
      </c>
      <c r="P17" s="197">
        <v>19.8</v>
      </c>
      <c r="Q17" s="197">
        <v>4.84</v>
      </c>
      <c r="R17" s="197">
        <v>10.71</v>
      </c>
      <c r="S17" s="197">
        <v>5.81</v>
      </c>
      <c r="T17" s="197">
        <v>0</v>
      </c>
      <c r="U17" s="197">
        <v>60.13</v>
      </c>
      <c r="V17" s="197">
        <v>6.06</v>
      </c>
      <c r="W17" s="197">
        <v>19.100000000000001</v>
      </c>
      <c r="X17" s="197">
        <v>41.82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45.39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95.77</v>
      </c>
      <c r="AQ17" s="197">
        <v>32.61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246.7</v>
      </c>
      <c r="L18" s="197">
        <v>2.9</v>
      </c>
      <c r="M18" s="197">
        <v>61.74</v>
      </c>
      <c r="N18" s="197">
        <v>24.91</v>
      </c>
      <c r="O18" s="197">
        <v>70.959999999999994</v>
      </c>
      <c r="P18" s="197">
        <v>19.8</v>
      </c>
      <c r="Q18" s="197">
        <v>4.84</v>
      </c>
      <c r="R18" s="197">
        <v>10.71</v>
      </c>
      <c r="S18" s="197">
        <v>5.81</v>
      </c>
      <c r="T18" s="197">
        <v>0</v>
      </c>
      <c r="U18" s="197">
        <v>60.13</v>
      </c>
      <c r="V18" s="197">
        <v>6.06</v>
      </c>
      <c r="W18" s="197">
        <v>19.100000000000001</v>
      </c>
      <c r="X18" s="197">
        <v>41.82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45.39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95.77</v>
      </c>
      <c r="AQ18" s="197">
        <v>32.61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246.7</v>
      </c>
      <c r="L19" s="197">
        <v>2.9</v>
      </c>
      <c r="M19" s="197">
        <v>61.74</v>
      </c>
      <c r="N19" s="197">
        <v>24.91</v>
      </c>
      <c r="O19" s="197">
        <v>70.959999999999994</v>
      </c>
      <c r="P19" s="197">
        <v>19.8</v>
      </c>
      <c r="Q19" s="197">
        <v>4.84</v>
      </c>
      <c r="R19" s="197">
        <v>10.71</v>
      </c>
      <c r="S19" s="197">
        <v>5.81</v>
      </c>
      <c r="T19" s="197">
        <v>0</v>
      </c>
      <c r="U19" s="197">
        <v>60.13</v>
      </c>
      <c r="V19" s="197">
        <v>6.06</v>
      </c>
      <c r="W19" s="197">
        <v>19.100000000000001</v>
      </c>
      <c r="X19" s="197">
        <v>41.82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45.39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95.77</v>
      </c>
      <c r="AQ19" s="197">
        <v>32.61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246.7</v>
      </c>
      <c r="L20" s="197">
        <v>2.9</v>
      </c>
      <c r="M20" s="197">
        <v>61.74</v>
      </c>
      <c r="N20" s="197">
        <v>24.91</v>
      </c>
      <c r="O20" s="197">
        <v>70.959999999999994</v>
      </c>
      <c r="P20" s="197">
        <v>19.8</v>
      </c>
      <c r="Q20" s="197">
        <v>4.84</v>
      </c>
      <c r="R20" s="197">
        <v>10.71</v>
      </c>
      <c r="S20" s="197">
        <v>5.81</v>
      </c>
      <c r="T20" s="197">
        <v>0</v>
      </c>
      <c r="U20" s="197">
        <v>60.13</v>
      </c>
      <c r="V20" s="197">
        <v>6.06</v>
      </c>
      <c r="W20" s="197">
        <v>19.100000000000001</v>
      </c>
      <c r="X20" s="197">
        <v>41.82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45.39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95.77</v>
      </c>
      <c r="AQ20" s="197">
        <v>32.61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246.7</v>
      </c>
      <c r="L21" s="197">
        <v>2.9</v>
      </c>
      <c r="M21" s="197">
        <v>61.74</v>
      </c>
      <c r="N21" s="197">
        <v>24.91</v>
      </c>
      <c r="O21" s="197">
        <v>70.959999999999994</v>
      </c>
      <c r="P21" s="197">
        <v>19.8</v>
      </c>
      <c r="Q21" s="197">
        <v>4.84</v>
      </c>
      <c r="R21" s="197">
        <v>10.71</v>
      </c>
      <c r="S21" s="197">
        <v>5.81</v>
      </c>
      <c r="T21" s="197">
        <v>0</v>
      </c>
      <c r="U21" s="197">
        <v>60.13</v>
      </c>
      <c r="V21" s="197">
        <v>6.06</v>
      </c>
      <c r="W21" s="197">
        <v>19.100000000000001</v>
      </c>
      <c r="X21" s="197">
        <v>41.82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45.39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95.77</v>
      </c>
      <c r="AQ21" s="197">
        <v>32.61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246.7</v>
      </c>
      <c r="L22" s="197">
        <v>2.9</v>
      </c>
      <c r="M22" s="197">
        <v>61.74</v>
      </c>
      <c r="N22" s="197">
        <v>24.91</v>
      </c>
      <c r="O22" s="197">
        <v>70.959999999999994</v>
      </c>
      <c r="P22" s="197">
        <v>19.8</v>
      </c>
      <c r="Q22" s="197">
        <v>4.84</v>
      </c>
      <c r="R22" s="197">
        <v>10.71</v>
      </c>
      <c r="S22" s="197">
        <v>5.81</v>
      </c>
      <c r="T22" s="197">
        <v>0</v>
      </c>
      <c r="U22" s="197">
        <v>60.13</v>
      </c>
      <c r="V22" s="197">
        <v>6.06</v>
      </c>
      <c r="W22" s="197">
        <v>19.100000000000001</v>
      </c>
      <c r="X22" s="197">
        <v>41.82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45.39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95.78</v>
      </c>
      <c r="AQ22" s="197">
        <v>32.61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246.7</v>
      </c>
      <c r="L23" s="197">
        <v>2.9</v>
      </c>
      <c r="M23" s="197">
        <v>61.74</v>
      </c>
      <c r="N23" s="197">
        <v>24.91</v>
      </c>
      <c r="O23" s="197">
        <v>70.959999999999994</v>
      </c>
      <c r="P23" s="197">
        <v>19.8</v>
      </c>
      <c r="Q23" s="197">
        <v>4.84</v>
      </c>
      <c r="R23" s="197">
        <v>10.71</v>
      </c>
      <c r="S23" s="197">
        <v>5.81</v>
      </c>
      <c r="T23" s="197">
        <v>0</v>
      </c>
      <c r="U23" s="197">
        <v>60.13</v>
      </c>
      <c r="V23" s="197">
        <v>6.06</v>
      </c>
      <c r="W23" s="197">
        <v>19.100000000000001</v>
      </c>
      <c r="X23" s="197">
        <v>41.82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45.39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95.78</v>
      </c>
      <c r="AQ23" s="197">
        <v>32.61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244.92</v>
      </c>
      <c r="L24" s="197">
        <v>2.9</v>
      </c>
      <c r="M24" s="197">
        <v>61.74</v>
      </c>
      <c r="N24" s="197">
        <v>24.91</v>
      </c>
      <c r="O24" s="197">
        <v>70.959999999999994</v>
      </c>
      <c r="P24" s="197">
        <v>19.8</v>
      </c>
      <c r="Q24" s="197">
        <v>4.84</v>
      </c>
      <c r="R24" s="197">
        <v>10.71</v>
      </c>
      <c r="S24" s="197">
        <v>5.81</v>
      </c>
      <c r="T24" s="197">
        <v>0</v>
      </c>
      <c r="U24" s="197">
        <v>60.13</v>
      </c>
      <c r="V24" s="197">
        <v>6.06</v>
      </c>
      <c r="W24" s="197">
        <v>19.100000000000001</v>
      </c>
      <c r="X24" s="197">
        <v>41.82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45.39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95.78</v>
      </c>
      <c r="AQ24" s="197">
        <v>32.61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246.7</v>
      </c>
      <c r="L25" s="197">
        <v>2.87</v>
      </c>
      <c r="M25" s="197">
        <v>61.74</v>
      </c>
      <c r="N25" s="197">
        <v>24.91</v>
      </c>
      <c r="O25" s="197">
        <v>70.959999999999994</v>
      </c>
      <c r="P25" s="197">
        <v>19.8</v>
      </c>
      <c r="Q25" s="197">
        <v>4.84</v>
      </c>
      <c r="R25" s="197">
        <v>10.71</v>
      </c>
      <c r="S25" s="197">
        <v>5.81</v>
      </c>
      <c r="T25" s="197">
        <v>0</v>
      </c>
      <c r="U25" s="197">
        <v>60.13</v>
      </c>
      <c r="V25" s="197">
        <v>6.06</v>
      </c>
      <c r="W25" s="197">
        <v>19.100000000000001</v>
      </c>
      <c r="X25" s="197">
        <v>41.82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45.39</v>
      </c>
      <c r="AF25" s="197">
        <v>0</v>
      </c>
      <c r="AG25" s="197">
        <v>0</v>
      </c>
      <c r="AH25" s="197">
        <v>0</v>
      </c>
      <c r="AI25" s="197">
        <v>79.430000000000007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95.78</v>
      </c>
      <c r="AQ25" s="197">
        <v>32.61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246.7</v>
      </c>
      <c r="L26" s="197">
        <v>2.9</v>
      </c>
      <c r="M26" s="197">
        <v>61.74</v>
      </c>
      <c r="N26" s="197">
        <v>24.91</v>
      </c>
      <c r="O26" s="197">
        <v>70.959999999999994</v>
      </c>
      <c r="P26" s="197">
        <v>19.8</v>
      </c>
      <c r="Q26" s="197">
        <v>4.84</v>
      </c>
      <c r="R26" s="197">
        <v>10.71</v>
      </c>
      <c r="S26" s="197">
        <v>5.81</v>
      </c>
      <c r="T26" s="197">
        <v>0</v>
      </c>
      <c r="U26" s="197">
        <v>60.13</v>
      </c>
      <c r="V26" s="197">
        <v>6.06</v>
      </c>
      <c r="W26" s="197">
        <v>19.100000000000001</v>
      </c>
      <c r="X26" s="197">
        <v>41.82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45.39</v>
      </c>
      <c r="AF26" s="197">
        <v>0</v>
      </c>
      <c r="AG26" s="197">
        <v>0</v>
      </c>
      <c r="AH26" s="197">
        <v>0</v>
      </c>
      <c r="AI26" s="197">
        <v>79.430000000000007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95.78</v>
      </c>
      <c r="AQ26" s="197">
        <v>32.61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246.7</v>
      </c>
      <c r="L27" s="197">
        <v>2.9</v>
      </c>
      <c r="M27" s="197">
        <v>61.74</v>
      </c>
      <c r="N27" s="197">
        <v>24.91</v>
      </c>
      <c r="O27" s="197">
        <v>70.959999999999994</v>
      </c>
      <c r="P27" s="197">
        <v>19.8</v>
      </c>
      <c r="Q27" s="197">
        <v>4.92</v>
      </c>
      <c r="R27" s="197">
        <v>10.71</v>
      </c>
      <c r="S27" s="197">
        <v>5.81</v>
      </c>
      <c r="T27" s="197">
        <v>0</v>
      </c>
      <c r="U27" s="197">
        <v>60.13</v>
      </c>
      <c r="V27" s="197">
        <v>6.26</v>
      </c>
      <c r="W27" s="197">
        <v>19.100000000000001</v>
      </c>
      <c r="X27" s="197">
        <v>41.82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45.39</v>
      </c>
      <c r="AF27" s="197">
        <v>0</v>
      </c>
      <c r="AG27" s="197">
        <v>0</v>
      </c>
      <c r="AH27" s="197">
        <v>0</v>
      </c>
      <c r="AI27" s="197">
        <v>84.02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95.78</v>
      </c>
      <c r="AQ27" s="197">
        <v>32.61</v>
      </c>
      <c r="AR27" s="197">
        <v>1.68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246.7</v>
      </c>
      <c r="L28" s="197">
        <v>2.9</v>
      </c>
      <c r="M28" s="197">
        <v>61.74</v>
      </c>
      <c r="N28" s="197">
        <v>24.91</v>
      </c>
      <c r="O28" s="197">
        <v>70.959999999999994</v>
      </c>
      <c r="P28" s="197">
        <v>19.8</v>
      </c>
      <c r="Q28" s="197">
        <v>4.84</v>
      </c>
      <c r="R28" s="197">
        <v>10.71</v>
      </c>
      <c r="S28" s="197">
        <v>5.81</v>
      </c>
      <c r="T28" s="197">
        <v>0</v>
      </c>
      <c r="U28" s="197">
        <v>60.13</v>
      </c>
      <c r="V28" s="197">
        <v>6.06</v>
      </c>
      <c r="W28" s="197">
        <v>19.100000000000001</v>
      </c>
      <c r="X28" s="197">
        <v>41.82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45.39</v>
      </c>
      <c r="AF28" s="197">
        <v>0</v>
      </c>
      <c r="AG28" s="197">
        <v>0</v>
      </c>
      <c r="AH28" s="197">
        <v>0</v>
      </c>
      <c r="AI28" s="197">
        <v>84.02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95.78</v>
      </c>
      <c r="AQ28" s="197">
        <v>32.61</v>
      </c>
      <c r="AR28" s="197">
        <v>4.8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246.7</v>
      </c>
      <c r="L29" s="197">
        <v>4.84</v>
      </c>
      <c r="M29" s="197">
        <v>61.74</v>
      </c>
      <c r="N29" s="197">
        <v>24.91</v>
      </c>
      <c r="O29" s="197">
        <v>70.959999999999994</v>
      </c>
      <c r="P29" s="197">
        <v>19.8</v>
      </c>
      <c r="Q29" s="197">
        <v>4.84</v>
      </c>
      <c r="R29" s="197">
        <v>10.71</v>
      </c>
      <c r="S29" s="197">
        <v>5.81</v>
      </c>
      <c r="T29" s="197">
        <v>0</v>
      </c>
      <c r="U29" s="197">
        <v>60.13</v>
      </c>
      <c r="V29" s="197">
        <v>6.06</v>
      </c>
      <c r="W29" s="197">
        <v>19.100000000000001</v>
      </c>
      <c r="X29" s="197">
        <v>41.82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45.39</v>
      </c>
      <c r="AF29" s="197">
        <v>0</v>
      </c>
      <c r="AG29" s="197">
        <v>0</v>
      </c>
      <c r="AH29" s="197">
        <v>0</v>
      </c>
      <c r="AI29" s="197">
        <v>84.02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95.78</v>
      </c>
      <c r="AQ29" s="197">
        <v>32.61</v>
      </c>
      <c r="AR29" s="197">
        <v>10.56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246.7</v>
      </c>
      <c r="L30" s="197">
        <v>4.84</v>
      </c>
      <c r="M30" s="197">
        <v>61.74</v>
      </c>
      <c r="N30" s="197">
        <v>24.91</v>
      </c>
      <c r="O30" s="197">
        <v>70.959999999999994</v>
      </c>
      <c r="P30" s="197">
        <v>19.8</v>
      </c>
      <c r="Q30" s="197">
        <v>4.84</v>
      </c>
      <c r="R30" s="197">
        <v>10.71</v>
      </c>
      <c r="S30" s="197">
        <v>5.81</v>
      </c>
      <c r="T30" s="197">
        <v>0</v>
      </c>
      <c r="U30" s="197">
        <v>60.13</v>
      </c>
      <c r="V30" s="197">
        <v>6.06</v>
      </c>
      <c r="W30" s="197">
        <v>19.100000000000001</v>
      </c>
      <c r="X30" s="197">
        <v>41.82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45.39</v>
      </c>
      <c r="AF30" s="197">
        <v>0</v>
      </c>
      <c r="AG30" s="197">
        <v>0</v>
      </c>
      <c r="AH30" s="197">
        <v>0</v>
      </c>
      <c r="AI30" s="197">
        <v>84.02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95.78</v>
      </c>
      <c r="AQ30" s="197">
        <v>32.61</v>
      </c>
      <c r="AR30" s="197">
        <v>26.07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246.7</v>
      </c>
      <c r="L31" s="197">
        <v>4.84</v>
      </c>
      <c r="M31" s="197">
        <v>61.74</v>
      </c>
      <c r="N31" s="197">
        <v>24.91</v>
      </c>
      <c r="O31" s="197">
        <v>70.959999999999994</v>
      </c>
      <c r="P31" s="197">
        <v>19.8</v>
      </c>
      <c r="Q31" s="197">
        <v>4.84</v>
      </c>
      <c r="R31" s="197">
        <v>10.71</v>
      </c>
      <c r="S31" s="197">
        <v>5.81</v>
      </c>
      <c r="T31" s="197">
        <v>0</v>
      </c>
      <c r="U31" s="197">
        <v>60.13</v>
      </c>
      <c r="V31" s="197">
        <v>6.06</v>
      </c>
      <c r="W31" s="197">
        <v>19.100000000000001</v>
      </c>
      <c r="X31" s="197">
        <v>41.82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45.39</v>
      </c>
      <c r="AF31" s="197">
        <v>0</v>
      </c>
      <c r="AG31" s="197">
        <v>0</v>
      </c>
      <c r="AH31" s="197">
        <v>0</v>
      </c>
      <c r="AI31" s="197">
        <v>84.02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95.78</v>
      </c>
      <c r="AQ31" s="197">
        <v>32.81</v>
      </c>
      <c r="AR31" s="197">
        <v>42.5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246.7</v>
      </c>
      <c r="L32" s="197">
        <v>4.84</v>
      </c>
      <c r="M32" s="197">
        <v>61.74</v>
      </c>
      <c r="N32" s="197">
        <v>24.91</v>
      </c>
      <c r="O32" s="197">
        <v>70.959999999999994</v>
      </c>
      <c r="P32" s="197">
        <v>19.8</v>
      </c>
      <c r="Q32" s="197">
        <v>4.84</v>
      </c>
      <c r="R32" s="197">
        <v>10.71</v>
      </c>
      <c r="S32" s="197">
        <v>5.81</v>
      </c>
      <c r="T32" s="197">
        <v>0</v>
      </c>
      <c r="U32" s="197">
        <v>60.13</v>
      </c>
      <c r="V32" s="197">
        <v>6.06</v>
      </c>
      <c r="W32" s="197">
        <v>19.100000000000001</v>
      </c>
      <c r="X32" s="197">
        <v>41.82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45.39</v>
      </c>
      <c r="AF32" s="197">
        <v>0</v>
      </c>
      <c r="AG32" s="197">
        <v>0</v>
      </c>
      <c r="AH32" s="197">
        <v>0</v>
      </c>
      <c r="AI32" s="197">
        <v>84.02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95.78</v>
      </c>
      <c r="AQ32" s="197">
        <v>32.81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246.7</v>
      </c>
      <c r="L33" s="197">
        <v>4.84</v>
      </c>
      <c r="M33" s="197">
        <v>61.74</v>
      </c>
      <c r="N33" s="197">
        <v>24.91</v>
      </c>
      <c r="O33" s="197">
        <v>70.959999999999994</v>
      </c>
      <c r="P33" s="197">
        <v>19.8</v>
      </c>
      <c r="Q33" s="197">
        <v>4.84</v>
      </c>
      <c r="R33" s="197">
        <v>10.71</v>
      </c>
      <c r="S33" s="197">
        <v>5.81</v>
      </c>
      <c r="T33" s="197">
        <v>0</v>
      </c>
      <c r="U33" s="197">
        <v>60.13</v>
      </c>
      <c r="V33" s="197">
        <v>6.06</v>
      </c>
      <c r="W33" s="197">
        <v>19.100000000000001</v>
      </c>
      <c r="X33" s="197">
        <v>41.82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45.39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95.78</v>
      </c>
      <c r="AQ33" s="197">
        <v>32.61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246.7</v>
      </c>
      <c r="L34" s="197">
        <v>4.84</v>
      </c>
      <c r="M34" s="197">
        <v>61.74</v>
      </c>
      <c r="N34" s="197">
        <v>24.91</v>
      </c>
      <c r="O34" s="197">
        <v>70.959999999999994</v>
      </c>
      <c r="P34" s="197">
        <v>19.8</v>
      </c>
      <c r="Q34" s="197">
        <v>4.84</v>
      </c>
      <c r="R34" s="197">
        <v>10.71</v>
      </c>
      <c r="S34" s="197">
        <v>5.81</v>
      </c>
      <c r="T34" s="197">
        <v>0</v>
      </c>
      <c r="U34" s="197">
        <v>60.13</v>
      </c>
      <c r="V34" s="197">
        <v>6.06</v>
      </c>
      <c r="W34" s="197">
        <v>19.100000000000001</v>
      </c>
      <c r="X34" s="197">
        <v>41.82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45.39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95.78</v>
      </c>
      <c r="AQ34" s="197">
        <v>32.61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246.7</v>
      </c>
      <c r="L35" s="197">
        <v>4.84</v>
      </c>
      <c r="M35" s="197">
        <v>61.74</v>
      </c>
      <c r="N35" s="197">
        <v>24.91</v>
      </c>
      <c r="O35" s="197">
        <v>70.959999999999994</v>
      </c>
      <c r="P35" s="197">
        <v>19.8</v>
      </c>
      <c r="Q35" s="197">
        <v>4.84</v>
      </c>
      <c r="R35" s="197">
        <v>10.71</v>
      </c>
      <c r="S35" s="197">
        <v>5.81</v>
      </c>
      <c r="T35" s="197">
        <v>0</v>
      </c>
      <c r="U35" s="197">
        <v>60.13</v>
      </c>
      <c r="V35" s="197">
        <v>6.06</v>
      </c>
      <c r="W35" s="197">
        <v>19.100000000000001</v>
      </c>
      <c r="X35" s="197">
        <v>41.82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45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95.78</v>
      </c>
      <c r="AQ35" s="197">
        <v>32.61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246.7</v>
      </c>
      <c r="L36" s="197">
        <v>4.84</v>
      </c>
      <c r="M36" s="197">
        <v>61.74</v>
      </c>
      <c r="N36" s="197">
        <v>24.91</v>
      </c>
      <c r="O36" s="197">
        <v>70.959999999999994</v>
      </c>
      <c r="P36" s="197">
        <v>19.8</v>
      </c>
      <c r="Q36" s="197">
        <v>4.84</v>
      </c>
      <c r="R36" s="197">
        <v>10.71</v>
      </c>
      <c r="S36" s="197">
        <v>5.81</v>
      </c>
      <c r="T36" s="197">
        <v>0</v>
      </c>
      <c r="U36" s="197">
        <v>60.13</v>
      </c>
      <c r="V36" s="197">
        <v>6.06</v>
      </c>
      <c r="W36" s="197">
        <v>19.100000000000001</v>
      </c>
      <c r="X36" s="197">
        <v>41.82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45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95.78</v>
      </c>
      <c r="AQ36" s="197">
        <v>32.61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246.7</v>
      </c>
      <c r="L37" s="197">
        <v>4.84</v>
      </c>
      <c r="M37" s="197">
        <v>61.74</v>
      </c>
      <c r="N37" s="197">
        <v>24.91</v>
      </c>
      <c r="O37" s="197">
        <v>70.959999999999994</v>
      </c>
      <c r="P37" s="197">
        <v>19.8</v>
      </c>
      <c r="Q37" s="197">
        <v>4.84</v>
      </c>
      <c r="R37" s="197">
        <v>10.71</v>
      </c>
      <c r="S37" s="197">
        <v>5.81</v>
      </c>
      <c r="T37" s="197">
        <v>0</v>
      </c>
      <c r="U37" s="197">
        <v>60.13</v>
      </c>
      <c r="V37" s="197">
        <v>6.06</v>
      </c>
      <c r="W37" s="197">
        <v>19.73</v>
      </c>
      <c r="X37" s="197">
        <v>41.82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45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95.77</v>
      </c>
      <c r="AQ37" s="197">
        <v>32.61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246.7</v>
      </c>
      <c r="L38" s="197">
        <v>4.84</v>
      </c>
      <c r="M38" s="197">
        <v>61.74</v>
      </c>
      <c r="N38" s="197">
        <v>24.91</v>
      </c>
      <c r="O38" s="197">
        <v>70.959999999999994</v>
      </c>
      <c r="P38" s="197">
        <v>19.8</v>
      </c>
      <c r="Q38" s="197">
        <v>4.84</v>
      </c>
      <c r="R38" s="197">
        <v>10.71</v>
      </c>
      <c r="S38" s="197">
        <v>5.81</v>
      </c>
      <c r="T38" s="197">
        <v>0</v>
      </c>
      <c r="U38" s="197">
        <v>60.13</v>
      </c>
      <c r="V38" s="197">
        <v>6.06</v>
      </c>
      <c r="W38" s="197">
        <v>19.100000000000001</v>
      </c>
      <c r="X38" s="197">
        <v>41.82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45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95.77</v>
      </c>
      <c r="AQ38" s="197">
        <v>32.61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246.7</v>
      </c>
      <c r="L39" s="197">
        <v>4.84</v>
      </c>
      <c r="M39" s="197">
        <v>61.74</v>
      </c>
      <c r="N39" s="197">
        <v>24.91</v>
      </c>
      <c r="O39" s="197">
        <v>70.959999999999994</v>
      </c>
      <c r="P39" s="197">
        <v>19.8</v>
      </c>
      <c r="Q39" s="197">
        <v>4.84</v>
      </c>
      <c r="R39" s="197">
        <v>10.71</v>
      </c>
      <c r="S39" s="197">
        <v>5.81</v>
      </c>
      <c r="T39" s="197">
        <v>0</v>
      </c>
      <c r="U39" s="197">
        <v>60.13</v>
      </c>
      <c r="V39" s="197">
        <v>6.06</v>
      </c>
      <c r="W39" s="197">
        <v>19.100000000000001</v>
      </c>
      <c r="X39" s="197">
        <v>41.82</v>
      </c>
      <c r="Y39" s="197">
        <v>0</v>
      </c>
      <c r="Z39">
        <v>0</v>
      </c>
      <c r="AA39" s="197">
        <v>15.67</v>
      </c>
      <c r="AB39" s="197">
        <v>0</v>
      </c>
      <c r="AC39" s="197">
        <v>0</v>
      </c>
      <c r="AD39" s="197">
        <v>0</v>
      </c>
      <c r="AE39" s="197">
        <v>45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95.77</v>
      </c>
      <c r="AQ39" s="197">
        <v>32.61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246.7</v>
      </c>
      <c r="L40" s="197">
        <v>4.84</v>
      </c>
      <c r="M40" s="197">
        <v>61.74</v>
      </c>
      <c r="N40" s="197">
        <v>24.91</v>
      </c>
      <c r="O40" s="197">
        <v>70.959999999999994</v>
      </c>
      <c r="P40" s="197">
        <v>19.8</v>
      </c>
      <c r="Q40" s="197">
        <v>4.84</v>
      </c>
      <c r="R40" s="197">
        <v>10.71</v>
      </c>
      <c r="S40" s="197">
        <v>5.81</v>
      </c>
      <c r="T40" s="197">
        <v>0</v>
      </c>
      <c r="U40" s="197">
        <v>60.13</v>
      </c>
      <c r="V40" s="197">
        <v>6.06</v>
      </c>
      <c r="W40" s="197">
        <v>19.100000000000001</v>
      </c>
      <c r="X40" s="197">
        <v>41.82</v>
      </c>
      <c r="Y40" s="197">
        <v>0</v>
      </c>
      <c r="Z40">
        <v>0</v>
      </c>
      <c r="AA40" s="197">
        <v>15.16</v>
      </c>
      <c r="AB40" s="197">
        <v>0</v>
      </c>
      <c r="AC40" s="197">
        <v>0</v>
      </c>
      <c r="AD40" s="197">
        <v>0</v>
      </c>
      <c r="AE40" s="197">
        <v>45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95.78</v>
      </c>
      <c r="AQ40" s="197">
        <v>32.61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246.7</v>
      </c>
      <c r="L41" s="197">
        <v>4.84</v>
      </c>
      <c r="M41" s="197">
        <v>61.74</v>
      </c>
      <c r="N41" s="197">
        <v>24.91</v>
      </c>
      <c r="O41" s="197">
        <v>70.959999999999994</v>
      </c>
      <c r="P41" s="197">
        <v>19.8</v>
      </c>
      <c r="Q41" s="197">
        <v>4.84</v>
      </c>
      <c r="R41" s="197">
        <v>10.71</v>
      </c>
      <c r="S41" s="197">
        <v>5.81</v>
      </c>
      <c r="T41" s="197">
        <v>0</v>
      </c>
      <c r="U41" s="197">
        <v>60.13</v>
      </c>
      <c r="V41" s="197">
        <v>6.06</v>
      </c>
      <c r="W41" s="197">
        <v>19.100000000000001</v>
      </c>
      <c r="X41" s="197">
        <v>41.82</v>
      </c>
      <c r="Y41" s="197">
        <v>0</v>
      </c>
      <c r="Z41">
        <v>0</v>
      </c>
      <c r="AA41" s="197">
        <v>15.16</v>
      </c>
      <c r="AB41" s="197">
        <v>0</v>
      </c>
      <c r="AC41" s="197">
        <v>0</v>
      </c>
      <c r="AD41" s="197">
        <v>0</v>
      </c>
      <c r="AE41" s="197">
        <v>45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95.78</v>
      </c>
      <c r="AQ41" s="197">
        <v>32.409999999999997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246.7</v>
      </c>
      <c r="L42" s="197">
        <v>4.84</v>
      </c>
      <c r="M42" s="197">
        <v>61.74</v>
      </c>
      <c r="N42" s="197">
        <v>24.91</v>
      </c>
      <c r="O42" s="197">
        <v>70.959999999999994</v>
      </c>
      <c r="P42" s="197">
        <v>19.8</v>
      </c>
      <c r="Q42" s="197">
        <v>4.84</v>
      </c>
      <c r="R42" s="197">
        <v>10.71</v>
      </c>
      <c r="S42" s="197">
        <v>5.81</v>
      </c>
      <c r="T42" s="197">
        <v>0</v>
      </c>
      <c r="U42" s="197">
        <v>60.13</v>
      </c>
      <c r="V42" s="197">
        <v>6.06</v>
      </c>
      <c r="W42" s="197">
        <v>19.100000000000001</v>
      </c>
      <c r="X42" s="197">
        <v>41.82</v>
      </c>
      <c r="Y42" s="197">
        <v>0</v>
      </c>
      <c r="Z42">
        <v>0</v>
      </c>
      <c r="AA42" s="197">
        <v>15.16</v>
      </c>
      <c r="AB42" s="197">
        <v>0</v>
      </c>
      <c r="AC42" s="197">
        <v>0</v>
      </c>
      <c r="AD42" s="197">
        <v>0</v>
      </c>
      <c r="AE42" s="197">
        <v>45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95.78</v>
      </c>
      <c r="AQ42" s="197">
        <v>32.409999999999997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246.7</v>
      </c>
      <c r="L43" s="197">
        <v>4.84</v>
      </c>
      <c r="M43" s="197">
        <v>61.74</v>
      </c>
      <c r="N43" s="197">
        <v>24.91</v>
      </c>
      <c r="O43" s="197">
        <v>70.959999999999994</v>
      </c>
      <c r="P43" s="197">
        <v>19.8</v>
      </c>
      <c r="Q43" s="197">
        <v>4.84</v>
      </c>
      <c r="R43" s="197">
        <v>10.71</v>
      </c>
      <c r="S43" s="197">
        <v>5.81</v>
      </c>
      <c r="T43" s="197">
        <v>0</v>
      </c>
      <c r="U43" s="197">
        <v>60.13</v>
      </c>
      <c r="V43" s="197">
        <v>6.06</v>
      </c>
      <c r="W43" s="197">
        <v>19.100000000000001</v>
      </c>
      <c r="X43" s="197">
        <v>41.82</v>
      </c>
      <c r="Y43" s="197">
        <v>0</v>
      </c>
      <c r="Z43">
        <v>0</v>
      </c>
      <c r="AA43" s="197">
        <v>15.16</v>
      </c>
      <c r="AB43" s="197">
        <v>0</v>
      </c>
      <c r="AC43" s="197">
        <v>0</v>
      </c>
      <c r="AD43" s="197">
        <v>0</v>
      </c>
      <c r="AE43" s="197">
        <v>45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95.78</v>
      </c>
      <c r="AQ43" s="197">
        <v>32.61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246.7</v>
      </c>
      <c r="L44" s="197">
        <v>4.84</v>
      </c>
      <c r="M44" s="197">
        <v>61.74</v>
      </c>
      <c r="N44" s="197">
        <v>24.91</v>
      </c>
      <c r="O44" s="197">
        <v>70.959999999999994</v>
      </c>
      <c r="P44" s="197">
        <v>19.8</v>
      </c>
      <c r="Q44" s="197">
        <v>4.84</v>
      </c>
      <c r="R44" s="197">
        <v>10.71</v>
      </c>
      <c r="S44" s="197">
        <v>5.81</v>
      </c>
      <c r="T44" s="197">
        <v>0</v>
      </c>
      <c r="U44" s="197">
        <v>60.13</v>
      </c>
      <c r="V44" s="197">
        <v>6.06</v>
      </c>
      <c r="W44" s="197">
        <v>19.100000000000001</v>
      </c>
      <c r="X44" s="197">
        <v>41.82</v>
      </c>
      <c r="Y44" s="197">
        <v>0</v>
      </c>
      <c r="Z44">
        <v>0</v>
      </c>
      <c r="AA44" s="197">
        <v>15.16</v>
      </c>
      <c r="AB44" s="197">
        <v>0</v>
      </c>
      <c r="AC44" s="197">
        <v>0</v>
      </c>
      <c r="AD44" s="197">
        <v>0</v>
      </c>
      <c r="AE44" s="197">
        <v>45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95.78</v>
      </c>
      <c r="AQ44" s="197">
        <v>32.61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246.7</v>
      </c>
      <c r="L45" s="197">
        <v>6.46</v>
      </c>
      <c r="M45" s="197">
        <v>61.74</v>
      </c>
      <c r="N45" s="197">
        <v>24.91</v>
      </c>
      <c r="O45" s="197">
        <v>70.959999999999994</v>
      </c>
      <c r="P45" s="197">
        <v>19.8</v>
      </c>
      <c r="Q45" s="197">
        <v>8.5</v>
      </c>
      <c r="R45" s="197">
        <v>10.71</v>
      </c>
      <c r="S45" s="197">
        <v>11.21</v>
      </c>
      <c r="T45" s="197">
        <v>0</v>
      </c>
      <c r="U45" s="197">
        <v>60.13</v>
      </c>
      <c r="V45" s="197">
        <v>6.06</v>
      </c>
      <c r="W45" s="197">
        <v>19.100000000000001</v>
      </c>
      <c r="X45" s="197">
        <v>41.82</v>
      </c>
      <c r="Y45" s="197">
        <v>0</v>
      </c>
      <c r="Z45">
        <v>0</v>
      </c>
      <c r="AA45" s="197">
        <v>15.16</v>
      </c>
      <c r="AB45" s="197">
        <v>0</v>
      </c>
      <c r="AC45" s="197">
        <v>0</v>
      </c>
      <c r="AD45" s="197">
        <v>0</v>
      </c>
      <c r="AE45" s="197">
        <v>45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95.78</v>
      </c>
      <c r="AQ45" s="197">
        <v>32.61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246.7</v>
      </c>
      <c r="L46" s="197">
        <v>6.46</v>
      </c>
      <c r="M46" s="197">
        <v>61.74</v>
      </c>
      <c r="N46" s="197">
        <v>24.91</v>
      </c>
      <c r="O46" s="197">
        <v>70.959999999999994</v>
      </c>
      <c r="P46" s="197">
        <v>19.8</v>
      </c>
      <c r="Q46" s="197">
        <v>8.5</v>
      </c>
      <c r="R46" s="197">
        <v>10.71</v>
      </c>
      <c r="S46" s="197">
        <v>11.22</v>
      </c>
      <c r="T46" s="197">
        <v>0</v>
      </c>
      <c r="U46" s="197">
        <v>60.13</v>
      </c>
      <c r="V46" s="197">
        <v>6.06</v>
      </c>
      <c r="W46" s="197">
        <v>19.100000000000001</v>
      </c>
      <c r="X46" s="197">
        <v>41.82</v>
      </c>
      <c r="Y46" s="197">
        <v>0</v>
      </c>
      <c r="Z46">
        <v>0</v>
      </c>
      <c r="AA46" s="197">
        <v>15.16</v>
      </c>
      <c r="AB46" s="197">
        <v>0</v>
      </c>
      <c r="AC46" s="197">
        <v>0</v>
      </c>
      <c r="AD46" s="197">
        <v>0</v>
      </c>
      <c r="AE46" s="197">
        <v>45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95.78</v>
      </c>
      <c r="AQ46" s="197">
        <v>32.61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246.7</v>
      </c>
      <c r="L47" s="197">
        <v>6.46</v>
      </c>
      <c r="M47" s="197">
        <v>61.74</v>
      </c>
      <c r="N47" s="197">
        <v>24.91</v>
      </c>
      <c r="O47" s="197">
        <v>70.959999999999994</v>
      </c>
      <c r="P47" s="197">
        <v>19.8</v>
      </c>
      <c r="Q47" s="197">
        <v>8.5</v>
      </c>
      <c r="R47" s="197">
        <v>10.71</v>
      </c>
      <c r="S47" s="197">
        <v>11.22</v>
      </c>
      <c r="T47" s="197">
        <v>0</v>
      </c>
      <c r="U47" s="197">
        <v>60.13</v>
      </c>
      <c r="V47" s="197">
        <v>6.06</v>
      </c>
      <c r="W47" s="197">
        <v>19.100000000000001</v>
      </c>
      <c r="X47" s="197">
        <v>41.82</v>
      </c>
      <c r="Y47" s="197">
        <v>0</v>
      </c>
      <c r="Z47">
        <v>0</v>
      </c>
      <c r="AA47" s="197">
        <v>15.16</v>
      </c>
      <c r="AB47" s="197">
        <v>0</v>
      </c>
      <c r="AC47" s="197">
        <v>0</v>
      </c>
      <c r="AD47" s="197">
        <v>0</v>
      </c>
      <c r="AE47" s="197">
        <v>45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95.78</v>
      </c>
      <c r="AQ47" s="197">
        <v>32.61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246.7</v>
      </c>
      <c r="L48" s="197">
        <v>6.46</v>
      </c>
      <c r="M48" s="197">
        <v>61.74</v>
      </c>
      <c r="N48" s="197">
        <v>24.91</v>
      </c>
      <c r="O48" s="197">
        <v>70.959999999999994</v>
      </c>
      <c r="P48" s="197">
        <v>19.8</v>
      </c>
      <c r="Q48" s="197">
        <v>8.5</v>
      </c>
      <c r="R48" s="197">
        <v>10.71</v>
      </c>
      <c r="S48" s="197">
        <v>11.22</v>
      </c>
      <c r="T48" s="197">
        <v>0</v>
      </c>
      <c r="U48" s="197">
        <v>60.13</v>
      </c>
      <c r="V48" s="197">
        <v>6.06</v>
      </c>
      <c r="W48" s="197">
        <v>19.100000000000001</v>
      </c>
      <c r="X48" s="197">
        <v>41.82</v>
      </c>
      <c r="Y48" s="197">
        <v>0</v>
      </c>
      <c r="Z48">
        <v>0</v>
      </c>
      <c r="AA48" s="197">
        <v>15.16</v>
      </c>
      <c r="AB48" s="197">
        <v>0</v>
      </c>
      <c r="AC48" s="197">
        <v>0</v>
      </c>
      <c r="AD48" s="197">
        <v>0</v>
      </c>
      <c r="AE48" s="197">
        <v>45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95.78</v>
      </c>
      <c r="AQ48" s="197">
        <v>32.61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246.7</v>
      </c>
      <c r="L49" s="197">
        <v>6.46</v>
      </c>
      <c r="M49" s="197">
        <v>61.74</v>
      </c>
      <c r="N49" s="197">
        <v>24.91</v>
      </c>
      <c r="O49" s="197">
        <v>70.959999999999994</v>
      </c>
      <c r="P49" s="197">
        <v>19.8</v>
      </c>
      <c r="Q49" s="197">
        <v>8.5</v>
      </c>
      <c r="R49" s="197">
        <v>10.71</v>
      </c>
      <c r="S49" s="197">
        <v>11.22</v>
      </c>
      <c r="T49" s="197">
        <v>0</v>
      </c>
      <c r="U49" s="197">
        <v>60.13</v>
      </c>
      <c r="V49" s="197">
        <v>6.06</v>
      </c>
      <c r="W49" s="197">
        <v>19.100000000000001</v>
      </c>
      <c r="X49" s="197">
        <v>41.82</v>
      </c>
      <c r="Y49" s="197">
        <v>0</v>
      </c>
      <c r="Z49">
        <v>0</v>
      </c>
      <c r="AA49" s="197">
        <v>15.16</v>
      </c>
      <c r="AB49" s="197">
        <v>0</v>
      </c>
      <c r="AC49" s="197">
        <v>0</v>
      </c>
      <c r="AD49" s="197">
        <v>0</v>
      </c>
      <c r="AE49" s="197">
        <v>44.54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95.78</v>
      </c>
      <c r="AQ49" s="197">
        <v>32.61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246.7</v>
      </c>
      <c r="L50" s="197">
        <v>6.46</v>
      </c>
      <c r="M50" s="197">
        <v>61.74</v>
      </c>
      <c r="N50" s="197">
        <v>24.91</v>
      </c>
      <c r="O50" s="197">
        <v>70.959999999999994</v>
      </c>
      <c r="P50" s="197">
        <v>19.8</v>
      </c>
      <c r="Q50" s="197">
        <v>8.5</v>
      </c>
      <c r="R50" s="197">
        <v>10.71</v>
      </c>
      <c r="S50" s="197">
        <v>11.22</v>
      </c>
      <c r="T50" s="197">
        <v>0</v>
      </c>
      <c r="U50" s="197">
        <v>60.13</v>
      </c>
      <c r="V50" s="197">
        <v>6.06</v>
      </c>
      <c r="W50" s="197">
        <v>19.100000000000001</v>
      </c>
      <c r="X50" s="197">
        <v>41.82</v>
      </c>
      <c r="Y50" s="197">
        <v>0</v>
      </c>
      <c r="Z50">
        <v>0</v>
      </c>
      <c r="AA50" s="197">
        <v>15.16</v>
      </c>
      <c r="AB50" s="197">
        <v>0</v>
      </c>
      <c r="AC50" s="197">
        <v>0</v>
      </c>
      <c r="AD50" s="197">
        <v>0</v>
      </c>
      <c r="AE50" s="197">
        <v>44.54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95.78</v>
      </c>
      <c r="AQ50" s="197">
        <v>32.61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246.7</v>
      </c>
      <c r="L51" s="197">
        <v>6.46</v>
      </c>
      <c r="M51" s="197">
        <v>61.74</v>
      </c>
      <c r="N51" s="197">
        <v>24.91</v>
      </c>
      <c r="O51" s="197">
        <v>70.959999999999994</v>
      </c>
      <c r="P51" s="197">
        <v>19.8</v>
      </c>
      <c r="Q51" s="197">
        <v>8.5</v>
      </c>
      <c r="R51" s="197">
        <v>10.71</v>
      </c>
      <c r="S51" s="197">
        <v>11.22</v>
      </c>
      <c r="T51" s="197">
        <v>0</v>
      </c>
      <c r="U51" s="197">
        <v>60.13</v>
      </c>
      <c r="V51" s="197">
        <v>6.06</v>
      </c>
      <c r="W51" s="197">
        <v>19.100000000000001</v>
      </c>
      <c r="X51" s="197">
        <v>41.82</v>
      </c>
      <c r="Y51" s="197">
        <v>0</v>
      </c>
      <c r="Z51">
        <v>0</v>
      </c>
      <c r="AA51" s="197">
        <v>15.16</v>
      </c>
      <c r="AB51" s="197">
        <v>0</v>
      </c>
      <c r="AC51" s="197">
        <v>0</v>
      </c>
      <c r="AD51" s="197">
        <v>0</v>
      </c>
      <c r="AE51" s="197">
        <v>44.54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95.77</v>
      </c>
      <c r="AQ51" s="197">
        <v>32.61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246.7</v>
      </c>
      <c r="L52" s="197">
        <v>6.46</v>
      </c>
      <c r="M52" s="197">
        <v>61.74</v>
      </c>
      <c r="N52" s="197">
        <v>24.91</v>
      </c>
      <c r="O52" s="197">
        <v>70.959999999999994</v>
      </c>
      <c r="P52" s="197">
        <v>19.8</v>
      </c>
      <c r="Q52" s="197">
        <v>8.5</v>
      </c>
      <c r="R52" s="197">
        <v>10.71</v>
      </c>
      <c r="S52" s="197">
        <v>11.22</v>
      </c>
      <c r="T52" s="197">
        <v>0</v>
      </c>
      <c r="U52" s="197">
        <v>60.13</v>
      </c>
      <c r="V52" s="197">
        <v>6.06</v>
      </c>
      <c r="W52" s="197">
        <v>19.100000000000001</v>
      </c>
      <c r="X52" s="197">
        <v>41.82</v>
      </c>
      <c r="Y52" s="197">
        <v>0</v>
      </c>
      <c r="Z52">
        <v>0</v>
      </c>
      <c r="AA52" s="197">
        <v>14.45</v>
      </c>
      <c r="AB52" s="197">
        <v>0</v>
      </c>
      <c r="AC52" s="197">
        <v>0</v>
      </c>
      <c r="AD52" s="197">
        <v>0</v>
      </c>
      <c r="AE52" s="197">
        <v>43.96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95.77</v>
      </c>
      <c r="AQ52" s="197">
        <v>32.61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246.7</v>
      </c>
      <c r="L53" s="197">
        <v>6.46</v>
      </c>
      <c r="M53" s="197">
        <v>61.74</v>
      </c>
      <c r="N53" s="197">
        <v>24.91</v>
      </c>
      <c r="O53" s="197">
        <v>70.959999999999994</v>
      </c>
      <c r="P53" s="197">
        <v>19.8</v>
      </c>
      <c r="Q53" s="197">
        <v>8.5</v>
      </c>
      <c r="R53" s="197">
        <v>10.71</v>
      </c>
      <c r="S53" s="197">
        <v>11.22</v>
      </c>
      <c r="T53" s="197">
        <v>0</v>
      </c>
      <c r="U53" s="197">
        <v>60.13</v>
      </c>
      <c r="V53" s="197">
        <v>6.06</v>
      </c>
      <c r="W53" s="197">
        <v>19.100000000000001</v>
      </c>
      <c r="X53" s="197">
        <v>41.82</v>
      </c>
      <c r="Y53" s="197">
        <v>0</v>
      </c>
      <c r="Z53">
        <v>0</v>
      </c>
      <c r="AA53" s="197">
        <v>14.45</v>
      </c>
      <c r="AB53" s="197">
        <v>0</v>
      </c>
      <c r="AC53" s="197">
        <v>0</v>
      </c>
      <c r="AD53" s="197">
        <v>0</v>
      </c>
      <c r="AE53" s="197">
        <v>43.96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95.78</v>
      </c>
      <c r="AQ53" s="197">
        <v>32.61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246.7</v>
      </c>
      <c r="L54" s="197">
        <v>6.46</v>
      </c>
      <c r="M54" s="197">
        <v>61.74</v>
      </c>
      <c r="N54" s="197">
        <v>24.91</v>
      </c>
      <c r="O54" s="197">
        <v>70.959999999999994</v>
      </c>
      <c r="P54" s="197">
        <v>19.8</v>
      </c>
      <c r="Q54" s="197">
        <v>8.5</v>
      </c>
      <c r="R54" s="197">
        <v>10.71</v>
      </c>
      <c r="S54" s="197">
        <v>11.22</v>
      </c>
      <c r="T54" s="197">
        <v>0</v>
      </c>
      <c r="U54" s="197">
        <v>60.13</v>
      </c>
      <c r="V54" s="197">
        <v>6.06</v>
      </c>
      <c r="W54" s="197">
        <v>19.100000000000001</v>
      </c>
      <c r="X54" s="197">
        <v>42.21</v>
      </c>
      <c r="Y54" s="197">
        <v>0</v>
      </c>
      <c r="Z54">
        <v>0</v>
      </c>
      <c r="AA54" s="197">
        <v>13.45</v>
      </c>
      <c r="AB54" s="197">
        <v>0</v>
      </c>
      <c r="AC54" s="197">
        <v>0</v>
      </c>
      <c r="AD54" s="197">
        <v>0</v>
      </c>
      <c r="AE54" s="197">
        <v>43.96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95.78</v>
      </c>
      <c r="AQ54" s="197">
        <v>32.61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246.7</v>
      </c>
      <c r="L55" s="197">
        <v>6.46</v>
      </c>
      <c r="M55" s="197">
        <v>61.74</v>
      </c>
      <c r="N55" s="197">
        <v>24.91</v>
      </c>
      <c r="O55" s="197">
        <v>70.959999999999994</v>
      </c>
      <c r="P55" s="197">
        <v>19.8</v>
      </c>
      <c r="Q55" s="197">
        <v>8.5</v>
      </c>
      <c r="R55" s="197">
        <v>10.71</v>
      </c>
      <c r="S55" s="197">
        <v>11.22</v>
      </c>
      <c r="T55" s="197">
        <v>0</v>
      </c>
      <c r="U55" s="197">
        <v>60.13</v>
      </c>
      <c r="V55" s="197">
        <v>6.06</v>
      </c>
      <c r="W55" s="197">
        <v>19.100000000000001</v>
      </c>
      <c r="X55" s="197">
        <v>41.82</v>
      </c>
      <c r="Y55" s="197">
        <v>0</v>
      </c>
      <c r="Z55">
        <v>0</v>
      </c>
      <c r="AA55" s="197">
        <v>13.45</v>
      </c>
      <c r="AB55" s="197">
        <v>0</v>
      </c>
      <c r="AC55" s="197">
        <v>0</v>
      </c>
      <c r="AD55" s="197">
        <v>0</v>
      </c>
      <c r="AE55" s="197">
        <v>43.96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95.78</v>
      </c>
      <c r="AQ55" s="197">
        <v>32.61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246.7</v>
      </c>
      <c r="L56" s="197">
        <v>6.46</v>
      </c>
      <c r="M56" s="197">
        <v>61.74</v>
      </c>
      <c r="N56" s="197">
        <v>24.91</v>
      </c>
      <c r="O56" s="197">
        <v>70.959999999999994</v>
      </c>
      <c r="P56" s="197">
        <v>19.8</v>
      </c>
      <c r="Q56" s="197">
        <v>8.5</v>
      </c>
      <c r="R56" s="197">
        <v>10.71</v>
      </c>
      <c r="S56" s="197">
        <v>11.22</v>
      </c>
      <c r="T56" s="197">
        <v>0</v>
      </c>
      <c r="U56" s="197">
        <v>60.13</v>
      </c>
      <c r="V56" s="197">
        <v>6.06</v>
      </c>
      <c r="W56" s="197">
        <v>19.100000000000001</v>
      </c>
      <c r="X56" s="197">
        <v>41.82</v>
      </c>
      <c r="Y56" s="197">
        <v>0</v>
      </c>
      <c r="Z56">
        <v>0</v>
      </c>
      <c r="AA56" s="197">
        <v>13.45</v>
      </c>
      <c r="AB56" s="197">
        <v>0</v>
      </c>
      <c r="AC56" s="197">
        <v>0</v>
      </c>
      <c r="AD56" s="197">
        <v>0</v>
      </c>
      <c r="AE56" s="197">
        <v>43.96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95.78</v>
      </c>
      <c r="AQ56" s="197">
        <v>32.61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246.7</v>
      </c>
      <c r="L57" s="197">
        <v>6.46</v>
      </c>
      <c r="M57" s="197">
        <v>61.74</v>
      </c>
      <c r="N57" s="197">
        <v>24.91</v>
      </c>
      <c r="O57" s="197">
        <v>70.959999999999994</v>
      </c>
      <c r="P57" s="197">
        <v>19.8</v>
      </c>
      <c r="Q57" s="197">
        <v>8.5</v>
      </c>
      <c r="R57" s="197">
        <v>10.71</v>
      </c>
      <c r="S57" s="197">
        <v>11.22</v>
      </c>
      <c r="T57" s="197">
        <v>0</v>
      </c>
      <c r="U57" s="197">
        <v>60.13</v>
      </c>
      <c r="V57" s="197">
        <v>6.06</v>
      </c>
      <c r="W57" s="197">
        <v>19.100000000000001</v>
      </c>
      <c r="X57" s="197">
        <v>41.82</v>
      </c>
      <c r="Y57" s="197">
        <v>0</v>
      </c>
      <c r="Z57">
        <v>0</v>
      </c>
      <c r="AA57" s="197">
        <v>13.45</v>
      </c>
      <c r="AB57" s="197">
        <v>0</v>
      </c>
      <c r="AC57" s="197">
        <v>0</v>
      </c>
      <c r="AD57" s="197">
        <v>0</v>
      </c>
      <c r="AE57" s="197">
        <v>43.96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95.78</v>
      </c>
      <c r="AQ57" s="197">
        <v>32.61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246.7</v>
      </c>
      <c r="L58" s="197">
        <v>6.46</v>
      </c>
      <c r="M58" s="197">
        <v>61.74</v>
      </c>
      <c r="N58" s="197">
        <v>24.91</v>
      </c>
      <c r="O58" s="197">
        <v>70.959999999999994</v>
      </c>
      <c r="P58" s="197">
        <v>19.8</v>
      </c>
      <c r="Q58" s="197">
        <v>8.5</v>
      </c>
      <c r="R58" s="197">
        <v>10.71</v>
      </c>
      <c r="S58" s="197">
        <v>11.22</v>
      </c>
      <c r="T58" s="197">
        <v>0</v>
      </c>
      <c r="U58" s="197">
        <v>60.13</v>
      </c>
      <c r="V58" s="197">
        <v>6.06</v>
      </c>
      <c r="W58" s="197">
        <v>19.100000000000001</v>
      </c>
      <c r="X58" s="197">
        <v>41.82</v>
      </c>
      <c r="Y58" s="197">
        <v>0</v>
      </c>
      <c r="Z58">
        <v>0</v>
      </c>
      <c r="AA58" s="197">
        <v>13.45</v>
      </c>
      <c r="AB58" s="197">
        <v>0</v>
      </c>
      <c r="AC58" s="197">
        <v>0</v>
      </c>
      <c r="AD58" s="197">
        <v>0</v>
      </c>
      <c r="AE58" s="197">
        <v>43.96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95.78</v>
      </c>
      <c r="AQ58" s="197">
        <v>32.61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246.7</v>
      </c>
      <c r="L59" s="197">
        <v>6.46</v>
      </c>
      <c r="M59" s="197">
        <v>61.74</v>
      </c>
      <c r="N59" s="197">
        <v>24.91</v>
      </c>
      <c r="O59" s="197">
        <v>70.959999999999994</v>
      </c>
      <c r="P59" s="197">
        <v>19.8</v>
      </c>
      <c r="Q59" s="197">
        <v>8.5</v>
      </c>
      <c r="R59" s="197">
        <v>10.71</v>
      </c>
      <c r="S59" s="197">
        <v>11.22</v>
      </c>
      <c r="T59" s="197">
        <v>0</v>
      </c>
      <c r="U59" s="197">
        <v>60.13</v>
      </c>
      <c r="V59" s="197">
        <v>6.06</v>
      </c>
      <c r="W59" s="197">
        <v>19.100000000000001</v>
      </c>
      <c r="X59" s="197">
        <v>32.380000000000003</v>
      </c>
      <c r="Y59" s="197">
        <v>0</v>
      </c>
      <c r="Z59">
        <v>0</v>
      </c>
      <c r="AA59" s="197">
        <v>13.45</v>
      </c>
      <c r="AB59" s="197">
        <v>0</v>
      </c>
      <c r="AC59" s="197">
        <v>0</v>
      </c>
      <c r="AD59" s="197">
        <v>0</v>
      </c>
      <c r="AE59" s="197">
        <v>43.96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95.78</v>
      </c>
      <c r="AQ59" s="197">
        <v>32.61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246.7</v>
      </c>
      <c r="L60" s="197">
        <v>6.46</v>
      </c>
      <c r="M60" s="197">
        <v>61.74</v>
      </c>
      <c r="N60" s="197">
        <v>24.91</v>
      </c>
      <c r="O60" s="197">
        <v>70.959999999999994</v>
      </c>
      <c r="P60" s="197">
        <v>19.8</v>
      </c>
      <c r="Q60" s="197">
        <v>8.5</v>
      </c>
      <c r="R60" s="197">
        <v>10.71</v>
      </c>
      <c r="S60" s="197">
        <v>11.22</v>
      </c>
      <c r="T60" s="197">
        <v>0</v>
      </c>
      <c r="U60" s="197">
        <v>60.13</v>
      </c>
      <c r="V60" s="197">
        <v>6.06</v>
      </c>
      <c r="W60" s="197">
        <v>19.100000000000001</v>
      </c>
      <c r="X60" s="197">
        <v>32.729999999999997</v>
      </c>
      <c r="Y60" s="197">
        <v>0</v>
      </c>
      <c r="Z60">
        <v>0</v>
      </c>
      <c r="AA60" s="197">
        <v>13.45</v>
      </c>
      <c r="AB60" s="197">
        <v>0</v>
      </c>
      <c r="AC60" s="197">
        <v>0</v>
      </c>
      <c r="AD60" s="197">
        <v>0</v>
      </c>
      <c r="AE60" s="197">
        <v>43.62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95.78</v>
      </c>
      <c r="AQ60" s="197">
        <v>32.61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246.7</v>
      </c>
      <c r="L61" s="197">
        <v>6.46</v>
      </c>
      <c r="M61" s="197">
        <v>61.74</v>
      </c>
      <c r="N61" s="197">
        <v>24.91</v>
      </c>
      <c r="O61" s="197">
        <v>70.959999999999994</v>
      </c>
      <c r="P61" s="197">
        <v>19.8</v>
      </c>
      <c r="Q61" s="197">
        <v>8.5</v>
      </c>
      <c r="R61" s="197">
        <v>10.71</v>
      </c>
      <c r="S61" s="197">
        <v>11.22</v>
      </c>
      <c r="T61" s="197">
        <v>0</v>
      </c>
      <c r="U61" s="197">
        <v>60.13</v>
      </c>
      <c r="V61" s="197">
        <v>6.06</v>
      </c>
      <c r="W61" s="197">
        <v>19.100000000000001</v>
      </c>
      <c r="X61" s="197">
        <v>40.58</v>
      </c>
      <c r="Y61" s="197">
        <v>0</v>
      </c>
      <c r="Z61">
        <v>0</v>
      </c>
      <c r="AA61" s="197">
        <v>12.45</v>
      </c>
      <c r="AB61" s="197">
        <v>0</v>
      </c>
      <c r="AC61" s="197">
        <v>0</v>
      </c>
      <c r="AD61" s="197">
        <v>0</v>
      </c>
      <c r="AE61" s="197">
        <v>43.62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95.78</v>
      </c>
      <c r="AQ61" s="197">
        <v>32.61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246.7</v>
      </c>
      <c r="L62" s="197">
        <v>6.46</v>
      </c>
      <c r="M62" s="197">
        <v>61.74</v>
      </c>
      <c r="N62" s="197">
        <v>24.91</v>
      </c>
      <c r="O62" s="197">
        <v>70.959999999999994</v>
      </c>
      <c r="P62" s="197">
        <v>19.8</v>
      </c>
      <c r="Q62" s="197">
        <v>8.5</v>
      </c>
      <c r="R62" s="197">
        <v>10.71</v>
      </c>
      <c r="S62" s="197">
        <v>11.22</v>
      </c>
      <c r="T62" s="197">
        <v>0</v>
      </c>
      <c r="U62" s="197">
        <v>60.13</v>
      </c>
      <c r="V62" s="197">
        <v>6.06</v>
      </c>
      <c r="W62" s="197">
        <v>19.100000000000001</v>
      </c>
      <c r="X62" s="197">
        <v>41.82</v>
      </c>
      <c r="Y62" s="197">
        <v>0</v>
      </c>
      <c r="Z62">
        <v>0</v>
      </c>
      <c r="AA62" s="197">
        <v>12.45</v>
      </c>
      <c r="AB62" s="197">
        <v>0</v>
      </c>
      <c r="AC62" s="197">
        <v>0</v>
      </c>
      <c r="AD62" s="197">
        <v>0</v>
      </c>
      <c r="AE62" s="197">
        <v>43.62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95.78</v>
      </c>
      <c r="AQ62" s="197">
        <v>32.61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246.7</v>
      </c>
      <c r="L63" s="197">
        <v>6.46</v>
      </c>
      <c r="M63" s="197">
        <v>61.74</v>
      </c>
      <c r="N63" s="197">
        <v>24.91</v>
      </c>
      <c r="O63" s="197">
        <v>70.959999999999994</v>
      </c>
      <c r="P63" s="197">
        <v>19.8</v>
      </c>
      <c r="Q63" s="197">
        <v>8.5</v>
      </c>
      <c r="R63" s="197">
        <v>10.71</v>
      </c>
      <c r="S63" s="197">
        <v>11.22</v>
      </c>
      <c r="T63" s="197">
        <v>0</v>
      </c>
      <c r="U63" s="197">
        <v>60.13</v>
      </c>
      <c r="V63" s="197">
        <v>6.06</v>
      </c>
      <c r="W63" s="197">
        <v>19.100000000000001</v>
      </c>
      <c r="X63" s="197">
        <v>41.82</v>
      </c>
      <c r="Y63" s="197">
        <v>0</v>
      </c>
      <c r="Z63">
        <v>0</v>
      </c>
      <c r="AA63" s="197">
        <v>12.45</v>
      </c>
      <c r="AB63" s="197">
        <v>0</v>
      </c>
      <c r="AC63" s="197">
        <v>0</v>
      </c>
      <c r="AD63" s="197">
        <v>0</v>
      </c>
      <c r="AE63" s="197">
        <v>43.62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95.78</v>
      </c>
      <c r="AQ63" s="197">
        <v>32.61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246.7</v>
      </c>
      <c r="L64" s="197">
        <v>6.46</v>
      </c>
      <c r="M64" s="197">
        <v>61.74</v>
      </c>
      <c r="N64" s="197">
        <v>24.91</v>
      </c>
      <c r="O64" s="197">
        <v>64.33</v>
      </c>
      <c r="P64" s="197">
        <v>19.8</v>
      </c>
      <c r="Q64" s="197">
        <v>8.5</v>
      </c>
      <c r="R64" s="197">
        <v>10.71</v>
      </c>
      <c r="S64" s="197">
        <v>11.22</v>
      </c>
      <c r="T64" s="197">
        <v>0</v>
      </c>
      <c r="U64" s="197">
        <v>60.13</v>
      </c>
      <c r="V64" s="197">
        <v>6.06</v>
      </c>
      <c r="W64" s="197">
        <v>19.100000000000001</v>
      </c>
      <c r="X64" s="197">
        <v>41.82</v>
      </c>
      <c r="Y64" s="197">
        <v>0</v>
      </c>
      <c r="Z64">
        <v>0</v>
      </c>
      <c r="AA64" s="197">
        <v>12.45</v>
      </c>
      <c r="AB64" s="197">
        <v>0</v>
      </c>
      <c r="AC64" s="197">
        <v>0</v>
      </c>
      <c r="AD64" s="197">
        <v>0</v>
      </c>
      <c r="AE64" s="197">
        <v>43.62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95.78</v>
      </c>
      <c r="AQ64" s="197">
        <v>32.61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285.69</v>
      </c>
      <c r="L65" s="197">
        <v>6.65</v>
      </c>
      <c r="M65" s="197">
        <v>61.74</v>
      </c>
      <c r="N65" s="197">
        <v>24.91</v>
      </c>
      <c r="O65" s="197">
        <v>64.33</v>
      </c>
      <c r="P65" s="197">
        <v>19.8</v>
      </c>
      <c r="Q65" s="197">
        <v>8.5</v>
      </c>
      <c r="R65" s="197">
        <v>13.65</v>
      </c>
      <c r="S65" s="197">
        <v>11.22</v>
      </c>
      <c r="T65" s="197">
        <v>0</v>
      </c>
      <c r="U65" s="197">
        <v>60.13</v>
      </c>
      <c r="V65" s="197">
        <v>6.06</v>
      </c>
      <c r="W65" s="197">
        <v>19.100000000000001</v>
      </c>
      <c r="X65" s="197">
        <v>41.82</v>
      </c>
      <c r="Y65" s="197">
        <v>0</v>
      </c>
      <c r="Z65">
        <v>0</v>
      </c>
      <c r="AA65" s="197">
        <v>12.45</v>
      </c>
      <c r="AB65" s="197">
        <v>0</v>
      </c>
      <c r="AC65" s="197">
        <v>0</v>
      </c>
      <c r="AD65" s="197">
        <v>0</v>
      </c>
      <c r="AE65" s="197">
        <v>42.95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95.78</v>
      </c>
      <c r="AQ65" s="197">
        <v>32.61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286.02</v>
      </c>
      <c r="L66" s="197">
        <v>6.65</v>
      </c>
      <c r="M66" s="197">
        <v>61.74</v>
      </c>
      <c r="N66" s="197">
        <v>24.91</v>
      </c>
      <c r="O66" s="197">
        <v>64.33</v>
      </c>
      <c r="P66" s="197">
        <v>19.8</v>
      </c>
      <c r="Q66" s="197">
        <v>8.5</v>
      </c>
      <c r="R66" s="197">
        <v>13.65</v>
      </c>
      <c r="S66" s="197">
        <v>11.22</v>
      </c>
      <c r="T66" s="197">
        <v>0</v>
      </c>
      <c r="U66" s="197">
        <v>60.13</v>
      </c>
      <c r="V66" s="197">
        <v>6.06</v>
      </c>
      <c r="W66" s="197">
        <v>19.100000000000001</v>
      </c>
      <c r="X66" s="197">
        <v>41.82</v>
      </c>
      <c r="Y66" s="197">
        <v>0</v>
      </c>
      <c r="Z66">
        <v>0</v>
      </c>
      <c r="AA66" s="197">
        <v>12.45</v>
      </c>
      <c r="AB66" s="197">
        <v>0</v>
      </c>
      <c r="AC66" s="197">
        <v>0</v>
      </c>
      <c r="AD66" s="197">
        <v>0</v>
      </c>
      <c r="AE66" s="197">
        <v>42.95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95.78</v>
      </c>
      <c r="AQ66" s="197">
        <v>32.61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286.02</v>
      </c>
      <c r="L67" s="197">
        <v>62.46</v>
      </c>
      <c r="M67" s="197">
        <v>61.74</v>
      </c>
      <c r="N67" s="197">
        <v>24.91</v>
      </c>
      <c r="O67" s="197">
        <v>64.319999999999993</v>
      </c>
      <c r="P67" s="197">
        <v>19.8</v>
      </c>
      <c r="Q67" s="197">
        <v>8.5</v>
      </c>
      <c r="R67" s="197">
        <v>13.65</v>
      </c>
      <c r="S67" s="197">
        <v>11.22</v>
      </c>
      <c r="T67" s="197">
        <v>0</v>
      </c>
      <c r="U67" s="197">
        <v>60.13</v>
      </c>
      <c r="V67" s="197">
        <v>6.06</v>
      </c>
      <c r="W67" s="197">
        <v>19.100000000000001</v>
      </c>
      <c r="X67" s="197">
        <v>20.91</v>
      </c>
      <c r="Y67" s="197">
        <v>0</v>
      </c>
      <c r="Z67">
        <v>0</v>
      </c>
      <c r="AA67" s="197">
        <v>14.04</v>
      </c>
      <c r="AB67" s="197">
        <v>0</v>
      </c>
      <c r="AC67" s="197">
        <v>0</v>
      </c>
      <c r="AD67" s="197">
        <v>0</v>
      </c>
      <c r="AE67" s="197">
        <v>45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95.78</v>
      </c>
      <c r="AQ67" s="197">
        <v>32.61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286.02</v>
      </c>
      <c r="L68" s="197">
        <v>62.46</v>
      </c>
      <c r="M68" s="197">
        <v>61.74</v>
      </c>
      <c r="N68" s="197">
        <v>24.91</v>
      </c>
      <c r="O68" s="197">
        <v>64.319999999999993</v>
      </c>
      <c r="P68" s="197">
        <v>19.8</v>
      </c>
      <c r="Q68" s="197">
        <v>8.5</v>
      </c>
      <c r="R68" s="197">
        <v>13.65</v>
      </c>
      <c r="S68" s="197">
        <v>11.22</v>
      </c>
      <c r="T68" s="197">
        <v>0</v>
      </c>
      <c r="U68" s="197">
        <v>60.13</v>
      </c>
      <c r="V68" s="197">
        <v>6.06</v>
      </c>
      <c r="W68" s="197">
        <v>19.100000000000001</v>
      </c>
      <c r="X68" s="197">
        <v>20.91</v>
      </c>
      <c r="Y68" s="197">
        <v>0</v>
      </c>
      <c r="Z68">
        <v>0</v>
      </c>
      <c r="AA68" s="197">
        <v>14.04</v>
      </c>
      <c r="AB68" s="197">
        <v>0</v>
      </c>
      <c r="AC68" s="197">
        <v>0</v>
      </c>
      <c r="AD68" s="197">
        <v>0</v>
      </c>
      <c r="AE68" s="197">
        <v>45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95.78</v>
      </c>
      <c r="AQ68" s="197">
        <v>32.61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246.7</v>
      </c>
      <c r="L69" s="197">
        <v>12.17</v>
      </c>
      <c r="M69" s="197">
        <v>61.74</v>
      </c>
      <c r="N69" s="197">
        <v>24.91</v>
      </c>
      <c r="O69" s="197">
        <v>64.319999999999993</v>
      </c>
      <c r="P69" s="197">
        <v>19.8</v>
      </c>
      <c r="Q69" s="197">
        <v>36.409999999999997</v>
      </c>
      <c r="R69" s="197">
        <v>13.65</v>
      </c>
      <c r="S69" s="197">
        <v>40.65</v>
      </c>
      <c r="T69" s="197">
        <v>0</v>
      </c>
      <c r="U69" s="197">
        <v>60.13</v>
      </c>
      <c r="V69" s="197">
        <v>6.06</v>
      </c>
      <c r="W69" s="197">
        <v>19.100000000000001</v>
      </c>
      <c r="X69" s="197">
        <v>20.91</v>
      </c>
      <c r="Y69" s="197">
        <v>0</v>
      </c>
      <c r="Z69">
        <v>0</v>
      </c>
      <c r="AA69" s="197">
        <v>14.04</v>
      </c>
      <c r="AB69" s="197">
        <v>0</v>
      </c>
      <c r="AC69" s="197">
        <v>0</v>
      </c>
      <c r="AD69" s="197">
        <v>0</v>
      </c>
      <c r="AE69" s="197">
        <v>45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95.78</v>
      </c>
      <c r="AQ69" s="197">
        <v>32.61</v>
      </c>
      <c r="AR69" s="197">
        <v>42.23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246.7</v>
      </c>
      <c r="L70" s="197">
        <v>22.27</v>
      </c>
      <c r="M70" s="197">
        <v>61.74</v>
      </c>
      <c r="N70" s="197">
        <v>24.91</v>
      </c>
      <c r="O70" s="197">
        <v>64.319999999999993</v>
      </c>
      <c r="P70" s="197">
        <v>19.8</v>
      </c>
      <c r="Q70" s="197">
        <v>33.549999999999997</v>
      </c>
      <c r="R70" s="197">
        <v>10.71</v>
      </c>
      <c r="S70" s="197">
        <v>36.85</v>
      </c>
      <c r="T70" s="197">
        <v>0</v>
      </c>
      <c r="U70" s="197">
        <v>60.13</v>
      </c>
      <c r="V70" s="197">
        <v>6.06</v>
      </c>
      <c r="W70" s="197">
        <v>19.100000000000001</v>
      </c>
      <c r="X70" s="197">
        <v>20.91</v>
      </c>
      <c r="Y70" s="197">
        <v>0</v>
      </c>
      <c r="Z70">
        <v>0</v>
      </c>
      <c r="AA70" s="197">
        <v>14.04</v>
      </c>
      <c r="AB70" s="197">
        <v>0</v>
      </c>
      <c r="AC70" s="197">
        <v>0</v>
      </c>
      <c r="AD70" s="197">
        <v>0</v>
      </c>
      <c r="AE70" s="197">
        <v>45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95.78</v>
      </c>
      <c r="AQ70" s="197">
        <v>32.61</v>
      </c>
      <c r="AR70" s="197">
        <v>28.76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246.7</v>
      </c>
      <c r="L71" s="197">
        <v>22.27</v>
      </c>
      <c r="M71" s="197">
        <v>61.74</v>
      </c>
      <c r="N71" s="197">
        <v>24.91</v>
      </c>
      <c r="O71" s="197">
        <v>64.319999999999993</v>
      </c>
      <c r="P71" s="197">
        <v>19.8</v>
      </c>
      <c r="Q71" s="197">
        <v>36.270000000000003</v>
      </c>
      <c r="R71" s="197">
        <v>10.71</v>
      </c>
      <c r="S71" s="197">
        <v>39.85</v>
      </c>
      <c r="T71" s="197">
        <v>0</v>
      </c>
      <c r="U71" s="197">
        <v>60.13</v>
      </c>
      <c r="V71" s="197">
        <v>6.06</v>
      </c>
      <c r="W71" s="197">
        <v>19.100000000000001</v>
      </c>
      <c r="X71" s="197">
        <v>20.91</v>
      </c>
      <c r="Y71" s="197">
        <v>0</v>
      </c>
      <c r="Z71">
        <v>0</v>
      </c>
      <c r="AA71" s="197">
        <v>14.04</v>
      </c>
      <c r="AB71" s="197">
        <v>0</v>
      </c>
      <c r="AC71" s="197">
        <v>0</v>
      </c>
      <c r="AD71" s="197">
        <v>0</v>
      </c>
      <c r="AE71" s="197">
        <v>45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95.78</v>
      </c>
      <c r="AQ71" s="197">
        <v>32.61</v>
      </c>
      <c r="AR71" s="197">
        <v>14.13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246.7</v>
      </c>
      <c r="L72" s="197">
        <v>22.27</v>
      </c>
      <c r="M72" s="197">
        <v>61.74</v>
      </c>
      <c r="N72" s="197">
        <v>24.91</v>
      </c>
      <c r="O72" s="197">
        <v>64.319999999999993</v>
      </c>
      <c r="P72" s="197">
        <v>19.8</v>
      </c>
      <c r="Q72" s="197">
        <v>21.27</v>
      </c>
      <c r="R72" s="197">
        <v>10.71</v>
      </c>
      <c r="S72" s="197">
        <v>36.119999999999997</v>
      </c>
      <c r="T72" s="197">
        <v>0</v>
      </c>
      <c r="U72" s="197">
        <v>60.13</v>
      </c>
      <c r="V72" s="197">
        <v>6.06</v>
      </c>
      <c r="W72" s="197">
        <v>19.100000000000001</v>
      </c>
      <c r="X72" s="197">
        <v>20.91</v>
      </c>
      <c r="Y72" s="197">
        <v>0</v>
      </c>
      <c r="Z72">
        <v>0</v>
      </c>
      <c r="AA72" s="197">
        <v>14.04</v>
      </c>
      <c r="AB72" s="197">
        <v>0</v>
      </c>
      <c r="AC72" s="197">
        <v>0</v>
      </c>
      <c r="AD72" s="197">
        <v>0</v>
      </c>
      <c r="AE72" s="197">
        <v>45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95.78</v>
      </c>
      <c r="AQ72" s="197">
        <v>32.61</v>
      </c>
      <c r="AR72" s="197">
        <v>8.64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211.74</v>
      </c>
      <c r="L73" s="197">
        <v>1.94</v>
      </c>
      <c r="M73" s="197">
        <v>61.74</v>
      </c>
      <c r="N73" s="197">
        <v>24.91</v>
      </c>
      <c r="O73" s="197">
        <v>64.319999999999993</v>
      </c>
      <c r="P73" s="197">
        <v>19.8</v>
      </c>
      <c r="Q73" s="197">
        <v>2.9</v>
      </c>
      <c r="R73" s="197">
        <v>6.24</v>
      </c>
      <c r="S73" s="197">
        <v>11.88</v>
      </c>
      <c r="T73" s="197">
        <v>0</v>
      </c>
      <c r="U73" s="197">
        <v>60.13</v>
      </c>
      <c r="V73" s="197">
        <v>6.06</v>
      </c>
      <c r="W73" s="197">
        <v>19.100000000000001</v>
      </c>
      <c r="X73" s="197">
        <v>20.91</v>
      </c>
      <c r="Y73" s="197">
        <v>0</v>
      </c>
      <c r="Z73">
        <v>0</v>
      </c>
      <c r="AA73" s="197">
        <v>14.04</v>
      </c>
      <c r="AB73" s="197">
        <v>0</v>
      </c>
      <c r="AC73" s="197">
        <v>0</v>
      </c>
      <c r="AD73" s="197">
        <v>0</v>
      </c>
      <c r="AE73" s="197">
        <v>45</v>
      </c>
      <c r="AF73" s="197">
        <v>0</v>
      </c>
      <c r="AG73" s="197">
        <v>0</v>
      </c>
      <c r="AH73" s="197">
        <v>0</v>
      </c>
      <c r="AI73" s="197">
        <v>75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95.78</v>
      </c>
      <c r="AQ73" s="197">
        <v>32.61</v>
      </c>
      <c r="AR73" s="197">
        <v>4.28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208.16</v>
      </c>
      <c r="L74" s="197">
        <v>1.94</v>
      </c>
      <c r="M74" s="197">
        <v>61.74</v>
      </c>
      <c r="N74" s="197">
        <v>24.91</v>
      </c>
      <c r="O74" s="197">
        <v>64.319999999999993</v>
      </c>
      <c r="P74" s="197">
        <v>19.8</v>
      </c>
      <c r="Q74" s="197">
        <v>2.9</v>
      </c>
      <c r="R74" s="197">
        <v>4.84</v>
      </c>
      <c r="S74" s="197">
        <v>4.84</v>
      </c>
      <c r="T74" s="197">
        <v>0</v>
      </c>
      <c r="U74" s="197">
        <v>60.13</v>
      </c>
      <c r="V74" s="197">
        <v>6.06</v>
      </c>
      <c r="W74" s="197">
        <v>19.100000000000001</v>
      </c>
      <c r="X74" s="197">
        <v>20.91</v>
      </c>
      <c r="Y74" s="197">
        <v>0</v>
      </c>
      <c r="Z74">
        <v>0</v>
      </c>
      <c r="AA74" s="197">
        <v>14.04</v>
      </c>
      <c r="AB74" s="197">
        <v>0</v>
      </c>
      <c r="AC74" s="197">
        <v>0</v>
      </c>
      <c r="AD74" s="197">
        <v>0</v>
      </c>
      <c r="AE74" s="197">
        <v>45</v>
      </c>
      <c r="AF74" s="197">
        <v>0</v>
      </c>
      <c r="AG74" s="197">
        <v>0</v>
      </c>
      <c r="AH74" s="197">
        <v>0</v>
      </c>
      <c r="AI74" s="197">
        <v>75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95.78</v>
      </c>
      <c r="AQ74" s="197">
        <v>32.61</v>
      </c>
      <c r="AR74" s="197">
        <v>1.31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237.62</v>
      </c>
      <c r="L75" s="197">
        <v>1.94</v>
      </c>
      <c r="M75" s="197">
        <v>61.74</v>
      </c>
      <c r="N75" s="197">
        <v>24.91</v>
      </c>
      <c r="O75" s="197">
        <v>64.33</v>
      </c>
      <c r="P75" s="197">
        <v>19.8</v>
      </c>
      <c r="Q75" s="197">
        <v>2.9</v>
      </c>
      <c r="R75" s="197">
        <v>4.84</v>
      </c>
      <c r="S75" s="197">
        <v>4.84</v>
      </c>
      <c r="T75" s="197">
        <v>0</v>
      </c>
      <c r="U75" s="197">
        <v>60.13</v>
      </c>
      <c r="V75" s="197">
        <v>6.06</v>
      </c>
      <c r="W75" s="197">
        <v>19.100000000000001</v>
      </c>
      <c r="X75" s="197">
        <v>20.91</v>
      </c>
      <c r="Y75" s="197">
        <v>0</v>
      </c>
      <c r="Z75">
        <v>0</v>
      </c>
      <c r="AA75" s="197">
        <v>14.04</v>
      </c>
      <c r="AB75" s="197">
        <v>0</v>
      </c>
      <c r="AC75" s="197">
        <v>0</v>
      </c>
      <c r="AD75" s="197">
        <v>0</v>
      </c>
      <c r="AE75" s="197">
        <v>45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95.78</v>
      </c>
      <c r="AQ75" s="197">
        <v>32.61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246.7</v>
      </c>
      <c r="L76" s="197">
        <v>6.46</v>
      </c>
      <c r="M76" s="197">
        <v>61.74</v>
      </c>
      <c r="N76" s="197">
        <v>24.91</v>
      </c>
      <c r="O76" s="197">
        <v>64.33</v>
      </c>
      <c r="P76" s="197">
        <v>19.8</v>
      </c>
      <c r="Q76" s="197">
        <v>8.5</v>
      </c>
      <c r="R76" s="197">
        <v>10.71</v>
      </c>
      <c r="S76" s="197">
        <v>10.44</v>
      </c>
      <c r="T76" s="197">
        <v>0</v>
      </c>
      <c r="U76" s="197">
        <v>60.13</v>
      </c>
      <c r="V76" s="197">
        <v>6.06</v>
      </c>
      <c r="W76" s="197">
        <v>19.100000000000001</v>
      </c>
      <c r="X76" s="197">
        <v>20.91</v>
      </c>
      <c r="Y76" s="197">
        <v>0</v>
      </c>
      <c r="Z76">
        <v>0</v>
      </c>
      <c r="AA76" s="197">
        <v>14.04</v>
      </c>
      <c r="AB76" s="197">
        <v>0</v>
      </c>
      <c r="AC76" s="197">
        <v>0</v>
      </c>
      <c r="AD76" s="197">
        <v>0</v>
      </c>
      <c r="AE76" s="197">
        <v>45</v>
      </c>
      <c r="AF76" s="197">
        <v>0</v>
      </c>
      <c r="AG76" s="197">
        <v>0</v>
      </c>
      <c r="AH76" s="197">
        <v>0</v>
      </c>
      <c r="AI76" s="197">
        <v>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95.78</v>
      </c>
      <c r="AQ76" s="197">
        <v>32.61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246.7</v>
      </c>
      <c r="L77" s="197">
        <v>81.459999999999994</v>
      </c>
      <c r="M77" s="197">
        <v>61.74</v>
      </c>
      <c r="N77" s="197">
        <v>24.91</v>
      </c>
      <c r="O77" s="197">
        <v>64.33</v>
      </c>
      <c r="P77" s="197">
        <v>19.8</v>
      </c>
      <c r="Q77" s="197">
        <v>8.5</v>
      </c>
      <c r="R77" s="197">
        <v>10.71</v>
      </c>
      <c r="S77" s="197">
        <v>11.22</v>
      </c>
      <c r="T77" s="197">
        <v>0</v>
      </c>
      <c r="U77" s="197">
        <v>60.13</v>
      </c>
      <c r="V77" s="197">
        <v>6.06</v>
      </c>
      <c r="W77" s="197">
        <v>19.100000000000001</v>
      </c>
      <c r="X77" s="197">
        <v>20.91</v>
      </c>
      <c r="Y77" s="197">
        <v>0</v>
      </c>
      <c r="Z77">
        <v>0</v>
      </c>
      <c r="AA77" s="197">
        <v>14.46</v>
      </c>
      <c r="AB77" s="197">
        <v>0</v>
      </c>
      <c r="AC77" s="197">
        <v>0</v>
      </c>
      <c r="AD77" s="197">
        <v>0</v>
      </c>
      <c r="AE77" s="197">
        <v>45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95.78</v>
      </c>
      <c r="AQ77" s="197">
        <v>32.61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246.7</v>
      </c>
      <c r="L78" s="197">
        <v>81.459999999999994</v>
      </c>
      <c r="M78" s="197">
        <v>61.74</v>
      </c>
      <c r="N78" s="197">
        <v>24.91</v>
      </c>
      <c r="O78" s="197">
        <v>64.33</v>
      </c>
      <c r="P78" s="197">
        <v>19.8</v>
      </c>
      <c r="Q78" s="197">
        <v>8.5</v>
      </c>
      <c r="R78" s="197">
        <v>10.71</v>
      </c>
      <c r="S78" s="197">
        <v>11.22</v>
      </c>
      <c r="T78" s="197">
        <v>0</v>
      </c>
      <c r="U78" s="197">
        <v>60.13</v>
      </c>
      <c r="V78" s="197">
        <v>6.06</v>
      </c>
      <c r="W78" s="197">
        <v>19.100000000000001</v>
      </c>
      <c r="X78" s="197">
        <v>20.91</v>
      </c>
      <c r="Y78" s="197">
        <v>0</v>
      </c>
      <c r="Z78">
        <v>0</v>
      </c>
      <c r="AA78" s="197">
        <v>14.46</v>
      </c>
      <c r="AB78" s="197">
        <v>0</v>
      </c>
      <c r="AC78" s="197">
        <v>0</v>
      </c>
      <c r="AD78" s="197">
        <v>0</v>
      </c>
      <c r="AE78" s="197">
        <v>45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95.78</v>
      </c>
      <c r="AQ78" s="197">
        <v>32.61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246.7</v>
      </c>
      <c r="L79" s="197">
        <v>81.459999999999994</v>
      </c>
      <c r="M79" s="197">
        <v>61.74</v>
      </c>
      <c r="N79" s="197">
        <v>24.91</v>
      </c>
      <c r="O79" s="197">
        <v>64.33</v>
      </c>
      <c r="P79" s="197">
        <v>19.8</v>
      </c>
      <c r="Q79" s="197">
        <v>8.5</v>
      </c>
      <c r="R79" s="197">
        <v>10.71</v>
      </c>
      <c r="S79" s="197">
        <v>11.22</v>
      </c>
      <c r="T79" s="197">
        <v>0</v>
      </c>
      <c r="U79" s="197">
        <v>60.13</v>
      </c>
      <c r="V79" s="197">
        <v>6.06</v>
      </c>
      <c r="W79" s="197">
        <v>19.100000000000001</v>
      </c>
      <c r="X79" s="197">
        <v>20.91</v>
      </c>
      <c r="Y79" s="197">
        <v>0</v>
      </c>
      <c r="Z79">
        <v>0</v>
      </c>
      <c r="AA79" s="197">
        <v>14.87</v>
      </c>
      <c r="AB79" s="197">
        <v>0</v>
      </c>
      <c r="AC79" s="197">
        <v>0</v>
      </c>
      <c r="AD79" s="197">
        <v>0</v>
      </c>
      <c r="AE79" s="197">
        <v>45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95.78</v>
      </c>
      <c r="AQ79" s="197">
        <v>32.61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246.7</v>
      </c>
      <c r="L80" s="197">
        <v>81.459999999999994</v>
      </c>
      <c r="M80" s="197">
        <v>61.74</v>
      </c>
      <c r="N80" s="197">
        <v>24.91</v>
      </c>
      <c r="O80" s="197">
        <v>64.33</v>
      </c>
      <c r="P80" s="197">
        <v>19.8</v>
      </c>
      <c r="Q80" s="197">
        <v>8.5</v>
      </c>
      <c r="R80" s="197">
        <v>10.71</v>
      </c>
      <c r="S80" s="197">
        <v>11.22</v>
      </c>
      <c r="T80" s="197">
        <v>0</v>
      </c>
      <c r="U80" s="197">
        <v>60.13</v>
      </c>
      <c r="V80" s="197">
        <v>6.06</v>
      </c>
      <c r="W80" s="197">
        <v>19.100000000000001</v>
      </c>
      <c r="X80" s="197">
        <v>20.91</v>
      </c>
      <c r="Y80" s="197">
        <v>0</v>
      </c>
      <c r="Z80">
        <v>0</v>
      </c>
      <c r="AA80" s="197">
        <v>14.87</v>
      </c>
      <c r="AB80" s="197">
        <v>0</v>
      </c>
      <c r="AC80" s="197">
        <v>0</v>
      </c>
      <c r="AD80" s="197">
        <v>0</v>
      </c>
      <c r="AE80" s="197">
        <v>45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95.78</v>
      </c>
      <c r="AQ80" s="197">
        <v>32.61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246.7</v>
      </c>
      <c r="L81" s="197">
        <v>81.459999999999994</v>
      </c>
      <c r="M81" s="197">
        <v>61.74</v>
      </c>
      <c r="N81" s="197">
        <v>24.91</v>
      </c>
      <c r="O81" s="197">
        <v>64.33</v>
      </c>
      <c r="P81" s="197">
        <v>19.8</v>
      </c>
      <c r="Q81" s="197">
        <v>8.7799999999999994</v>
      </c>
      <c r="R81" s="197">
        <v>10.71</v>
      </c>
      <c r="S81" s="197">
        <v>11.59</v>
      </c>
      <c r="T81" s="197">
        <v>0</v>
      </c>
      <c r="U81" s="197">
        <v>60.13</v>
      </c>
      <c r="V81" s="197">
        <v>6.06</v>
      </c>
      <c r="W81" s="197">
        <v>19.100000000000001</v>
      </c>
      <c r="X81" s="197">
        <v>20.91</v>
      </c>
      <c r="Y81" s="197">
        <v>0</v>
      </c>
      <c r="Z81">
        <v>0</v>
      </c>
      <c r="AA81" s="197">
        <v>14.87</v>
      </c>
      <c r="AB81" s="197">
        <v>0</v>
      </c>
      <c r="AC81" s="197">
        <v>0</v>
      </c>
      <c r="AD81" s="197">
        <v>0</v>
      </c>
      <c r="AE81" s="197">
        <v>45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95.78</v>
      </c>
      <c r="AQ81" s="197">
        <v>32.61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246.7</v>
      </c>
      <c r="L82" s="197">
        <v>12.17</v>
      </c>
      <c r="M82" s="197">
        <v>61.74</v>
      </c>
      <c r="N82" s="197">
        <v>24.91</v>
      </c>
      <c r="O82" s="197">
        <v>64.33</v>
      </c>
      <c r="P82" s="197">
        <v>19.8</v>
      </c>
      <c r="Q82" s="197">
        <v>8.7799999999999994</v>
      </c>
      <c r="R82" s="197">
        <v>10.71</v>
      </c>
      <c r="S82" s="197">
        <v>11.59</v>
      </c>
      <c r="T82" s="197">
        <v>0</v>
      </c>
      <c r="U82" s="197">
        <v>60.13</v>
      </c>
      <c r="V82" s="197">
        <v>6.06</v>
      </c>
      <c r="W82" s="197">
        <v>19.100000000000001</v>
      </c>
      <c r="X82" s="197">
        <v>20.91</v>
      </c>
      <c r="Y82" s="197">
        <v>0</v>
      </c>
      <c r="Z82">
        <v>0</v>
      </c>
      <c r="AA82" s="197">
        <v>14.87</v>
      </c>
      <c r="AB82" s="197">
        <v>0</v>
      </c>
      <c r="AC82" s="197">
        <v>0</v>
      </c>
      <c r="AD82" s="197">
        <v>0</v>
      </c>
      <c r="AE82" s="197">
        <v>45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95.78</v>
      </c>
      <c r="AQ82" s="197">
        <v>32.61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246.7</v>
      </c>
      <c r="L83" s="197">
        <v>6.46</v>
      </c>
      <c r="M83" s="197">
        <v>61.74</v>
      </c>
      <c r="N83" s="197">
        <v>24.91</v>
      </c>
      <c r="O83" s="197">
        <v>70.69</v>
      </c>
      <c r="P83" s="197">
        <v>19.8</v>
      </c>
      <c r="Q83" s="197">
        <v>8.5</v>
      </c>
      <c r="R83" s="197">
        <v>10.71</v>
      </c>
      <c r="S83" s="197">
        <v>11.22</v>
      </c>
      <c r="T83" s="197">
        <v>0</v>
      </c>
      <c r="U83" s="197">
        <v>60.13</v>
      </c>
      <c r="V83" s="197">
        <v>6.06</v>
      </c>
      <c r="W83" s="197">
        <v>19.100000000000001</v>
      </c>
      <c r="X83" s="197">
        <v>20.91</v>
      </c>
      <c r="Y83" s="197">
        <v>0</v>
      </c>
      <c r="Z83">
        <v>0</v>
      </c>
      <c r="AA83" s="197">
        <v>14.87</v>
      </c>
      <c r="AB83" s="197">
        <v>0</v>
      </c>
      <c r="AC83" s="197">
        <v>0</v>
      </c>
      <c r="AD83" s="197">
        <v>0</v>
      </c>
      <c r="AE83" s="197">
        <v>45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95.78</v>
      </c>
      <c r="AQ83" s="197">
        <v>32.61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246.7</v>
      </c>
      <c r="L84" s="197">
        <v>6.46</v>
      </c>
      <c r="M84" s="197">
        <v>61.74</v>
      </c>
      <c r="N84" s="197">
        <v>24.91</v>
      </c>
      <c r="O84" s="197">
        <v>70.959999999999994</v>
      </c>
      <c r="P84" s="197">
        <v>19.8</v>
      </c>
      <c r="Q84" s="197">
        <v>8.5</v>
      </c>
      <c r="R84" s="197">
        <v>10.71</v>
      </c>
      <c r="S84" s="197">
        <v>11.22</v>
      </c>
      <c r="T84" s="197">
        <v>0</v>
      </c>
      <c r="U84" s="197">
        <v>60.13</v>
      </c>
      <c r="V84" s="197">
        <v>6.06</v>
      </c>
      <c r="W84" s="197">
        <v>19.100000000000001</v>
      </c>
      <c r="X84" s="197">
        <v>20.91</v>
      </c>
      <c r="Y84" s="197">
        <v>0</v>
      </c>
      <c r="Z84">
        <v>0</v>
      </c>
      <c r="AA84" s="197">
        <v>14.87</v>
      </c>
      <c r="AB84" s="197">
        <v>0</v>
      </c>
      <c r="AC84" s="197">
        <v>0</v>
      </c>
      <c r="AD84" s="197">
        <v>0</v>
      </c>
      <c r="AE84" s="197">
        <v>45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95.78</v>
      </c>
      <c r="AQ84" s="197">
        <v>32.61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246.7</v>
      </c>
      <c r="L85" s="197">
        <v>6.46</v>
      </c>
      <c r="M85" s="197">
        <v>61.74</v>
      </c>
      <c r="N85" s="197">
        <v>24.91</v>
      </c>
      <c r="O85" s="197">
        <v>70.959999999999994</v>
      </c>
      <c r="P85" s="197">
        <v>19.8</v>
      </c>
      <c r="Q85" s="197">
        <v>8.5</v>
      </c>
      <c r="R85" s="197">
        <v>10.71</v>
      </c>
      <c r="S85" s="197">
        <v>11.22</v>
      </c>
      <c r="T85" s="197">
        <v>0</v>
      </c>
      <c r="U85" s="197">
        <v>60.13</v>
      </c>
      <c r="V85" s="197">
        <v>6.06</v>
      </c>
      <c r="W85" s="197">
        <v>19.100000000000001</v>
      </c>
      <c r="X85" s="197">
        <v>20.91</v>
      </c>
      <c r="Y85" s="197">
        <v>0</v>
      </c>
      <c r="Z85">
        <v>0</v>
      </c>
      <c r="AA85" s="197">
        <v>14.87</v>
      </c>
      <c r="AB85" s="197">
        <v>0</v>
      </c>
      <c r="AC85" s="197">
        <v>0</v>
      </c>
      <c r="AD85" s="197">
        <v>0</v>
      </c>
      <c r="AE85" s="197">
        <v>45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95.78</v>
      </c>
      <c r="AQ85" s="197">
        <v>32.61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246.7</v>
      </c>
      <c r="L86" s="197">
        <v>6.46</v>
      </c>
      <c r="M86" s="197">
        <v>61.74</v>
      </c>
      <c r="N86" s="197">
        <v>24.91</v>
      </c>
      <c r="O86" s="197">
        <v>70.959999999999994</v>
      </c>
      <c r="P86" s="197">
        <v>19.8</v>
      </c>
      <c r="Q86" s="197">
        <v>8.5</v>
      </c>
      <c r="R86" s="197">
        <v>10.71</v>
      </c>
      <c r="S86" s="197">
        <v>11.22</v>
      </c>
      <c r="T86" s="197">
        <v>0</v>
      </c>
      <c r="U86" s="197">
        <v>60.13</v>
      </c>
      <c r="V86" s="197">
        <v>6.06</v>
      </c>
      <c r="W86" s="197">
        <v>19.100000000000001</v>
      </c>
      <c r="X86" s="197">
        <v>20.91</v>
      </c>
      <c r="Y86" s="197">
        <v>0</v>
      </c>
      <c r="Z86">
        <v>0</v>
      </c>
      <c r="AA86" s="197">
        <v>14.87</v>
      </c>
      <c r="AB86" s="197">
        <v>0</v>
      </c>
      <c r="AC86" s="197">
        <v>0</v>
      </c>
      <c r="AD86" s="197">
        <v>0</v>
      </c>
      <c r="AE86" s="197">
        <v>45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95.78</v>
      </c>
      <c r="AQ86" s="197">
        <v>32.61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246.7</v>
      </c>
      <c r="L87" s="197">
        <v>6.46</v>
      </c>
      <c r="M87" s="197">
        <v>61.74</v>
      </c>
      <c r="N87" s="197">
        <v>24.91</v>
      </c>
      <c r="O87" s="197">
        <v>70.959999999999994</v>
      </c>
      <c r="P87" s="197">
        <v>19.8</v>
      </c>
      <c r="Q87" s="197">
        <v>8.5</v>
      </c>
      <c r="R87" s="197">
        <v>10.71</v>
      </c>
      <c r="S87" s="197">
        <v>11.22</v>
      </c>
      <c r="T87" s="197">
        <v>0</v>
      </c>
      <c r="U87" s="197">
        <v>60.13</v>
      </c>
      <c r="V87" s="197">
        <v>6.06</v>
      </c>
      <c r="W87" s="197">
        <v>19.100000000000001</v>
      </c>
      <c r="X87" s="197">
        <v>20.91</v>
      </c>
      <c r="Y87" s="197">
        <v>0</v>
      </c>
      <c r="Z87">
        <v>0</v>
      </c>
      <c r="AA87" s="197">
        <v>14.87</v>
      </c>
      <c r="AB87" s="197">
        <v>0</v>
      </c>
      <c r="AC87" s="197">
        <v>0</v>
      </c>
      <c r="AD87" s="197">
        <v>0</v>
      </c>
      <c r="AE87" s="197">
        <v>45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95.78</v>
      </c>
      <c r="AQ87" s="197">
        <v>32.61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246.7</v>
      </c>
      <c r="L88" s="197">
        <v>6.46</v>
      </c>
      <c r="M88" s="197">
        <v>61.74</v>
      </c>
      <c r="N88" s="197">
        <v>24.91</v>
      </c>
      <c r="O88" s="197">
        <v>70.959999999999994</v>
      </c>
      <c r="P88" s="197">
        <v>19.8</v>
      </c>
      <c r="Q88" s="197">
        <v>8.5</v>
      </c>
      <c r="R88" s="197">
        <v>10.71</v>
      </c>
      <c r="S88" s="197">
        <v>11.22</v>
      </c>
      <c r="T88" s="197">
        <v>0</v>
      </c>
      <c r="U88" s="197">
        <v>60.13</v>
      </c>
      <c r="V88" s="197">
        <v>6.06</v>
      </c>
      <c r="W88" s="197">
        <v>19.100000000000001</v>
      </c>
      <c r="X88" s="197">
        <v>20.91</v>
      </c>
      <c r="Y88" s="197">
        <v>0</v>
      </c>
      <c r="Z88">
        <v>0</v>
      </c>
      <c r="AA88" s="197">
        <v>14.87</v>
      </c>
      <c r="AB88" s="197">
        <v>0</v>
      </c>
      <c r="AC88" s="197">
        <v>0</v>
      </c>
      <c r="AD88" s="197">
        <v>0</v>
      </c>
      <c r="AE88" s="197">
        <v>45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95.78</v>
      </c>
      <c r="AQ88" s="197">
        <v>32.61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246.7</v>
      </c>
      <c r="L89" s="197">
        <v>6.46</v>
      </c>
      <c r="M89" s="197">
        <v>61.74</v>
      </c>
      <c r="N89" s="197">
        <v>24.91</v>
      </c>
      <c r="O89" s="197">
        <v>70.959999999999994</v>
      </c>
      <c r="P89" s="197">
        <v>19.8</v>
      </c>
      <c r="Q89" s="197">
        <v>8.5</v>
      </c>
      <c r="R89" s="197">
        <v>10.71</v>
      </c>
      <c r="S89" s="197">
        <v>11.22</v>
      </c>
      <c r="T89" s="197">
        <v>0</v>
      </c>
      <c r="U89" s="197">
        <v>60.13</v>
      </c>
      <c r="V89" s="197">
        <v>6.06</v>
      </c>
      <c r="W89" s="197">
        <v>19.100000000000001</v>
      </c>
      <c r="X89" s="197">
        <v>20.91</v>
      </c>
      <c r="Y89" s="197">
        <v>0</v>
      </c>
      <c r="Z89">
        <v>0</v>
      </c>
      <c r="AA89" s="197">
        <v>15.16</v>
      </c>
      <c r="AB89" s="197">
        <v>0</v>
      </c>
      <c r="AC89" s="197">
        <v>0</v>
      </c>
      <c r="AD89" s="197">
        <v>0</v>
      </c>
      <c r="AE89" s="197">
        <v>45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95.78</v>
      </c>
      <c r="AQ89" s="197">
        <v>32.61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246.7</v>
      </c>
      <c r="L90" s="197">
        <v>6.46</v>
      </c>
      <c r="M90" s="197">
        <v>61.74</v>
      </c>
      <c r="N90" s="197">
        <v>24.91</v>
      </c>
      <c r="O90" s="197">
        <v>70.959999999999994</v>
      </c>
      <c r="P90" s="197">
        <v>19.8</v>
      </c>
      <c r="Q90" s="197">
        <v>8.5</v>
      </c>
      <c r="R90" s="197">
        <v>10.71</v>
      </c>
      <c r="S90" s="197">
        <v>11.22</v>
      </c>
      <c r="T90" s="197">
        <v>0</v>
      </c>
      <c r="U90" s="197">
        <v>60.13</v>
      </c>
      <c r="V90" s="197">
        <v>6.06</v>
      </c>
      <c r="W90" s="197">
        <v>19.100000000000001</v>
      </c>
      <c r="X90" s="197">
        <v>20.91</v>
      </c>
      <c r="Y90" s="197">
        <v>0</v>
      </c>
      <c r="Z90">
        <v>0</v>
      </c>
      <c r="AA90" s="197">
        <v>15.16</v>
      </c>
      <c r="AB90" s="197">
        <v>0</v>
      </c>
      <c r="AC90" s="197">
        <v>0</v>
      </c>
      <c r="AD90" s="197">
        <v>0</v>
      </c>
      <c r="AE90" s="197">
        <v>45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95.78</v>
      </c>
      <c r="AQ90" s="197">
        <v>32.61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243.32</v>
      </c>
      <c r="L91" s="197">
        <v>6.46</v>
      </c>
      <c r="M91" s="197">
        <v>61.74</v>
      </c>
      <c r="N91" s="197">
        <v>24.91</v>
      </c>
      <c r="O91" s="197">
        <v>70.959999999999994</v>
      </c>
      <c r="P91" s="197">
        <v>19.8</v>
      </c>
      <c r="Q91" s="197">
        <v>8.5</v>
      </c>
      <c r="R91" s="197">
        <v>10.71</v>
      </c>
      <c r="S91" s="197">
        <v>11.22</v>
      </c>
      <c r="T91" s="197">
        <v>0</v>
      </c>
      <c r="U91" s="197">
        <v>60.13</v>
      </c>
      <c r="V91" s="197">
        <v>6.06</v>
      </c>
      <c r="W91" s="197">
        <v>19.100000000000001</v>
      </c>
      <c r="X91" s="197">
        <v>20.91</v>
      </c>
      <c r="Y91" s="197">
        <v>0</v>
      </c>
      <c r="Z91">
        <v>0</v>
      </c>
      <c r="AA91" s="197">
        <v>15.16</v>
      </c>
      <c r="AB91" s="197">
        <v>0</v>
      </c>
      <c r="AC91" s="197">
        <v>0</v>
      </c>
      <c r="AD91" s="197">
        <v>0</v>
      </c>
      <c r="AE91" s="197">
        <v>45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95.78</v>
      </c>
      <c r="AQ91" s="197">
        <v>32.61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246.7</v>
      </c>
      <c r="L92" s="197">
        <v>6.46</v>
      </c>
      <c r="M92" s="197">
        <v>61.74</v>
      </c>
      <c r="N92" s="197">
        <v>24.91</v>
      </c>
      <c r="O92" s="197">
        <v>70.959999999999994</v>
      </c>
      <c r="P92" s="197">
        <v>19.8</v>
      </c>
      <c r="Q92" s="197">
        <v>8.5</v>
      </c>
      <c r="R92" s="197">
        <v>10.71</v>
      </c>
      <c r="S92" s="197">
        <v>11.22</v>
      </c>
      <c r="T92" s="197">
        <v>0</v>
      </c>
      <c r="U92" s="197">
        <v>60.13</v>
      </c>
      <c r="V92" s="197">
        <v>6.06</v>
      </c>
      <c r="W92" s="197">
        <v>19.100000000000001</v>
      </c>
      <c r="X92" s="197">
        <v>20.91</v>
      </c>
      <c r="Y92" s="197">
        <v>0</v>
      </c>
      <c r="Z92">
        <v>0</v>
      </c>
      <c r="AA92" s="197">
        <v>15.16</v>
      </c>
      <c r="AB92" s="197">
        <v>0</v>
      </c>
      <c r="AC92" s="197">
        <v>0</v>
      </c>
      <c r="AD92" s="197">
        <v>0</v>
      </c>
      <c r="AE92" s="197">
        <v>45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95.78</v>
      </c>
      <c r="AQ92" s="197">
        <v>32.61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246.7</v>
      </c>
      <c r="L93" s="197">
        <v>6.46</v>
      </c>
      <c r="M93" s="197">
        <v>61.74</v>
      </c>
      <c r="N93" s="197">
        <v>24.91</v>
      </c>
      <c r="O93" s="197">
        <v>70.959999999999994</v>
      </c>
      <c r="P93" s="197">
        <v>19.8</v>
      </c>
      <c r="Q93" s="197">
        <v>8.5</v>
      </c>
      <c r="R93" s="197">
        <v>10.71</v>
      </c>
      <c r="S93" s="197">
        <v>11.22</v>
      </c>
      <c r="T93" s="197">
        <v>0</v>
      </c>
      <c r="U93" s="197">
        <v>60.13</v>
      </c>
      <c r="V93" s="197">
        <v>6.06</v>
      </c>
      <c r="W93" s="197">
        <v>19.100000000000001</v>
      </c>
      <c r="X93" s="197">
        <v>20.91</v>
      </c>
      <c r="Y93" s="197">
        <v>0</v>
      </c>
      <c r="Z93">
        <v>0</v>
      </c>
      <c r="AA93" s="197">
        <v>15.16</v>
      </c>
      <c r="AB93" s="197">
        <v>0</v>
      </c>
      <c r="AC93" s="197">
        <v>0</v>
      </c>
      <c r="AD93" s="197">
        <v>0</v>
      </c>
      <c r="AE93" s="197">
        <v>45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95.78</v>
      </c>
      <c r="AQ93" s="197">
        <v>32.61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246.7</v>
      </c>
      <c r="L94" s="197">
        <v>6.46</v>
      </c>
      <c r="M94" s="197">
        <v>61.74</v>
      </c>
      <c r="N94" s="197">
        <v>24.91</v>
      </c>
      <c r="O94" s="197">
        <v>70.959999999999994</v>
      </c>
      <c r="P94" s="197">
        <v>19.8</v>
      </c>
      <c r="Q94" s="197">
        <v>8.5</v>
      </c>
      <c r="R94" s="197">
        <v>10.71</v>
      </c>
      <c r="S94" s="197">
        <v>11.22</v>
      </c>
      <c r="T94" s="197">
        <v>0</v>
      </c>
      <c r="U94" s="197">
        <v>60.13</v>
      </c>
      <c r="V94" s="197">
        <v>6.06</v>
      </c>
      <c r="W94" s="197">
        <v>19.100000000000001</v>
      </c>
      <c r="X94" s="197">
        <v>20.91</v>
      </c>
      <c r="Y94" s="197">
        <v>0</v>
      </c>
      <c r="Z94">
        <v>0</v>
      </c>
      <c r="AA94" s="197">
        <v>15.16</v>
      </c>
      <c r="AB94" s="197">
        <v>0</v>
      </c>
      <c r="AC94" s="197">
        <v>0</v>
      </c>
      <c r="AD94" s="197">
        <v>0</v>
      </c>
      <c r="AE94" s="197">
        <v>45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95.78</v>
      </c>
      <c r="AQ94" s="197">
        <v>32.61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246.7</v>
      </c>
      <c r="L95" s="197">
        <v>6.46</v>
      </c>
      <c r="M95" s="197">
        <v>61.74</v>
      </c>
      <c r="N95" s="197">
        <v>24.91</v>
      </c>
      <c r="O95" s="197">
        <v>70.959999999999994</v>
      </c>
      <c r="P95" s="197">
        <v>19.8</v>
      </c>
      <c r="Q95" s="197">
        <v>8.5</v>
      </c>
      <c r="R95" s="197">
        <v>10.71</v>
      </c>
      <c r="S95" s="197">
        <v>11.22</v>
      </c>
      <c r="T95" s="197">
        <v>0</v>
      </c>
      <c r="U95" s="197">
        <v>60.13</v>
      </c>
      <c r="V95" s="197">
        <v>6.06</v>
      </c>
      <c r="W95" s="197">
        <v>19.100000000000001</v>
      </c>
      <c r="X95" s="197">
        <v>20.91</v>
      </c>
      <c r="Y95" s="197">
        <v>0</v>
      </c>
      <c r="Z95">
        <v>0</v>
      </c>
      <c r="AA95" s="197">
        <v>15.16</v>
      </c>
      <c r="AB95" s="197">
        <v>0</v>
      </c>
      <c r="AC95" s="197">
        <v>0</v>
      </c>
      <c r="AD95" s="197">
        <v>0</v>
      </c>
      <c r="AE95" s="197">
        <v>45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95.78</v>
      </c>
      <c r="AQ95" s="197">
        <v>32.61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246.7</v>
      </c>
      <c r="L96" s="197">
        <v>6.46</v>
      </c>
      <c r="M96" s="197">
        <v>61.74</v>
      </c>
      <c r="N96" s="197">
        <v>24.91</v>
      </c>
      <c r="O96" s="197">
        <v>70.959999999999994</v>
      </c>
      <c r="P96" s="197">
        <v>19.8</v>
      </c>
      <c r="Q96" s="197">
        <v>8.5</v>
      </c>
      <c r="R96" s="197">
        <v>10.71</v>
      </c>
      <c r="S96" s="197">
        <v>11.22</v>
      </c>
      <c r="T96" s="197">
        <v>0</v>
      </c>
      <c r="U96" s="197">
        <v>60.13</v>
      </c>
      <c r="V96" s="197">
        <v>6.06</v>
      </c>
      <c r="W96" s="197">
        <v>19.100000000000001</v>
      </c>
      <c r="X96" s="197">
        <v>20.91</v>
      </c>
      <c r="Y96" s="197">
        <v>0</v>
      </c>
      <c r="Z96">
        <v>0</v>
      </c>
      <c r="AA96" s="197">
        <v>15.67</v>
      </c>
      <c r="AB96" s="197">
        <v>0</v>
      </c>
      <c r="AC96" s="197">
        <v>0</v>
      </c>
      <c r="AD96" s="197">
        <v>0</v>
      </c>
      <c r="AE96" s="197">
        <v>45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95.78</v>
      </c>
      <c r="AQ96" s="197">
        <v>32.61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246.7</v>
      </c>
      <c r="L97" s="197">
        <v>6.46</v>
      </c>
      <c r="M97" s="197">
        <v>61.74</v>
      </c>
      <c r="N97" s="197">
        <v>24.91</v>
      </c>
      <c r="O97" s="197">
        <v>70.959999999999994</v>
      </c>
      <c r="P97" s="197">
        <v>19.8</v>
      </c>
      <c r="Q97" s="197">
        <v>8.5</v>
      </c>
      <c r="R97" s="197">
        <v>10.71</v>
      </c>
      <c r="S97" s="197">
        <v>11.22</v>
      </c>
      <c r="T97" s="197">
        <v>0</v>
      </c>
      <c r="U97" s="197">
        <v>60.13</v>
      </c>
      <c r="V97" s="197">
        <v>6.06</v>
      </c>
      <c r="W97" s="197">
        <v>19.100000000000001</v>
      </c>
      <c r="X97" s="197">
        <v>20.91</v>
      </c>
      <c r="Y97" s="197">
        <v>0</v>
      </c>
      <c r="Z97">
        <v>0</v>
      </c>
      <c r="AA97" s="197">
        <v>15.67</v>
      </c>
      <c r="AB97" s="197">
        <v>0</v>
      </c>
      <c r="AC97" s="197">
        <v>0</v>
      </c>
      <c r="AD97" s="197">
        <v>0</v>
      </c>
      <c r="AE97" s="197">
        <v>45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95.78</v>
      </c>
      <c r="AQ97" s="197">
        <v>32.61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246.7</v>
      </c>
      <c r="L98" s="197">
        <v>6.46</v>
      </c>
      <c r="M98" s="197">
        <v>61.74</v>
      </c>
      <c r="N98" s="197">
        <v>24.91</v>
      </c>
      <c r="O98" s="197">
        <v>70.959999999999994</v>
      </c>
      <c r="P98" s="197">
        <v>19.8</v>
      </c>
      <c r="Q98" s="197">
        <v>8.5</v>
      </c>
      <c r="R98" s="197">
        <v>10.71</v>
      </c>
      <c r="S98" s="197">
        <v>11.22</v>
      </c>
      <c r="T98" s="197">
        <v>0</v>
      </c>
      <c r="U98" s="197">
        <v>60.13</v>
      </c>
      <c r="V98" s="197">
        <v>6.06</v>
      </c>
      <c r="W98" s="197">
        <v>19.100000000000001</v>
      </c>
      <c r="X98" s="197">
        <v>20.91</v>
      </c>
      <c r="Y98" s="197">
        <v>0</v>
      </c>
      <c r="Z98">
        <v>0</v>
      </c>
      <c r="AA98" s="197">
        <v>15.67</v>
      </c>
      <c r="AB98" s="197">
        <v>0</v>
      </c>
      <c r="AC98" s="197">
        <v>0</v>
      </c>
      <c r="AD98" s="197">
        <v>0</v>
      </c>
      <c r="AE98" s="197">
        <v>45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95.78</v>
      </c>
      <c r="AQ98" s="197">
        <v>32.61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5.9396350000000089</v>
      </c>
      <c r="L99">
        <f t="shared" si="0"/>
        <v>0.25861500000000015</v>
      </c>
      <c r="M99">
        <f t="shared" si="0"/>
        <v>1.4817599999999966</v>
      </c>
      <c r="N99">
        <f t="shared" si="0"/>
        <v>0.59784000000000026</v>
      </c>
      <c r="O99">
        <f t="shared" si="0"/>
        <v>1.6714599999999995</v>
      </c>
      <c r="P99">
        <f t="shared" si="0"/>
        <v>0.47519999999999923</v>
      </c>
      <c r="Q99">
        <f t="shared" si="0"/>
        <v>0.18490500000000001</v>
      </c>
      <c r="R99">
        <f t="shared" si="0"/>
        <v>0.25666250000000024</v>
      </c>
      <c r="S99">
        <f t="shared" si="0"/>
        <v>0.23658500000000035</v>
      </c>
      <c r="T99">
        <f t="shared" si="0"/>
        <v>0</v>
      </c>
      <c r="U99">
        <f t="shared" si="0"/>
        <v>1.4327225000000021</v>
      </c>
      <c r="V99">
        <f t="shared" si="0"/>
        <v>0.14548999999999987</v>
      </c>
      <c r="W99">
        <f t="shared" si="0"/>
        <v>0.45855749999999929</v>
      </c>
      <c r="X99">
        <f t="shared" si="0"/>
        <v>0.83155499999999904</v>
      </c>
      <c r="Y99">
        <f t="shared" si="0"/>
        <v>0</v>
      </c>
      <c r="Z99">
        <f t="shared" si="0"/>
        <v>0</v>
      </c>
      <c r="AA99">
        <f t="shared" si="0"/>
        <v>0.35765249999999993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1.0770675000000001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2.1954499999999975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2.2986800000000005</v>
      </c>
      <c r="AQ99">
        <f t="shared" ref="AQ99:AT99" si="1">SUM(AQ3:AQ98)/4000</f>
        <v>0.78264000000000045</v>
      </c>
      <c r="AR99">
        <f t="shared" si="1"/>
        <v>0.4808900000000001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79.47</v>
      </c>
      <c r="L3" s="197">
        <v>34.659999999999997</v>
      </c>
      <c r="M3" s="197">
        <v>0</v>
      </c>
      <c r="N3" s="197">
        <v>14.41</v>
      </c>
      <c r="O3" s="197">
        <v>48.77</v>
      </c>
      <c r="P3" s="197">
        <v>49.66</v>
      </c>
      <c r="Q3" s="197">
        <v>4.92</v>
      </c>
      <c r="R3" s="197">
        <v>6.2</v>
      </c>
      <c r="S3" s="197">
        <v>6.49</v>
      </c>
      <c r="T3" s="197">
        <v>0</v>
      </c>
      <c r="U3" s="197">
        <v>241.67</v>
      </c>
      <c r="V3" s="197">
        <v>3.51</v>
      </c>
      <c r="W3" s="197">
        <v>11.05</v>
      </c>
      <c r="X3" s="197">
        <v>24.19</v>
      </c>
      <c r="Y3" s="197">
        <v>0</v>
      </c>
      <c r="Z3">
        <v>0</v>
      </c>
      <c r="AA3" s="197">
        <v>8.58</v>
      </c>
      <c r="AB3" s="197">
        <v>0</v>
      </c>
      <c r="AC3" s="197">
        <v>0</v>
      </c>
      <c r="AD3" s="197">
        <v>0</v>
      </c>
      <c r="AE3" s="197">
        <v>25.78</v>
      </c>
      <c r="AF3" s="197">
        <v>0</v>
      </c>
      <c r="AG3" s="197">
        <v>0</v>
      </c>
      <c r="AH3" s="197">
        <v>0</v>
      </c>
      <c r="AI3" s="197">
        <v>45.93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55.38</v>
      </c>
      <c r="AQ3" s="197">
        <v>18.86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79.47</v>
      </c>
      <c r="L4" s="197">
        <v>34.659999999999997</v>
      </c>
      <c r="M4" s="197">
        <v>0</v>
      </c>
      <c r="N4" s="197">
        <v>14.41</v>
      </c>
      <c r="O4" s="197">
        <v>48.77</v>
      </c>
      <c r="P4" s="197">
        <v>49.66</v>
      </c>
      <c r="Q4" s="197">
        <v>4.92</v>
      </c>
      <c r="R4" s="197">
        <v>6.2</v>
      </c>
      <c r="S4" s="197">
        <v>6.49</v>
      </c>
      <c r="T4" s="197">
        <v>0</v>
      </c>
      <c r="U4" s="197">
        <v>249.69</v>
      </c>
      <c r="V4" s="197">
        <v>3.51</v>
      </c>
      <c r="W4" s="197">
        <v>11.05</v>
      </c>
      <c r="X4" s="197">
        <v>24.19</v>
      </c>
      <c r="Y4" s="197">
        <v>0</v>
      </c>
      <c r="Z4">
        <v>0</v>
      </c>
      <c r="AA4" s="197">
        <v>8.58</v>
      </c>
      <c r="AB4" s="197">
        <v>0</v>
      </c>
      <c r="AC4" s="197">
        <v>0</v>
      </c>
      <c r="AD4" s="197">
        <v>0</v>
      </c>
      <c r="AE4" s="197">
        <v>25.78</v>
      </c>
      <c r="AF4" s="197">
        <v>0</v>
      </c>
      <c r="AG4" s="197">
        <v>0</v>
      </c>
      <c r="AH4" s="197">
        <v>0</v>
      </c>
      <c r="AI4" s="197">
        <v>45.93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55.38</v>
      </c>
      <c r="AQ4" s="197">
        <v>18.86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79.47</v>
      </c>
      <c r="L5" s="197">
        <v>35.479999999999997</v>
      </c>
      <c r="M5" s="197">
        <v>0</v>
      </c>
      <c r="N5" s="197">
        <v>14.41</v>
      </c>
      <c r="O5" s="197">
        <v>48.77</v>
      </c>
      <c r="P5" s="197">
        <v>49.66</v>
      </c>
      <c r="Q5" s="197">
        <v>4.92</v>
      </c>
      <c r="R5" s="197">
        <v>6.2</v>
      </c>
      <c r="S5" s="197">
        <v>6.49</v>
      </c>
      <c r="T5" s="197">
        <v>0</v>
      </c>
      <c r="U5" s="197">
        <v>254.27</v>
      </c>
      <c r="V5" s="197">
        <v>3.51</v>
      </c>
      <c r="W5" s="197">
        <v>11.05</v>
      </c>
      <c r="X5" s="197">
        <v>24.19</v>
      </c>
      <c r="Y5" s="197">
        <v>0</v>
      </c>
      <c r="Z5">
        <v>0</v>
      </c>
      <c r="AA5" s="197">
        <v>8.58</v>
      </c>
      <c r="AB5" s="197">
        <v>0</v>
      </c>
      <c r="AC5" s="197">
        <v>0</v>
      </c>
      <c r="AD5" s="197">
        <v>0</v>
      </c>
      <c r="AE5" s="197">
        <v>25.78</v>
      </c>
      <c r="AF5" s="197">
        <v>0</v>
      </c>
      <c r="AG5" s="197">
        <v>0</v>
      </c>
      <c r="AH5" s="197">
        <v>0</v>
      </c>
      <c r="AI5" s="197">
        <v>45.93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55.38</v>
      </c>
      <c r="AQ5" s="197">
        <v>18.86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79.47</v>
      </c>
      <c r="L6" s="197">
        <v>35.479999999999997</v>
      </c>
      <c r="M6" s="197">
        <v>0</v>
      </c>
      <c r="N6" s="197">
        <v>14.41</v>
      </c>
      <c r="O6" s="197">
        <v>48.77</v>
      </c>
      <c r="P6" s="197">
        <v>49.66</v>
      </c>
      <c r="Q6" s="197">
        <v>4.92</v>
      </c>
      <c r="R6" s="197">
        <v>6.2</v>
      </c>
      <c r="S6" s="197">
        <v>6.49</v>
      </c>
      <c r="T6" s="197">
        <v>0</v>
      </c>
      <c r="U6" s="197">
        <v>258.07</v>
      </c>
      <c r="V6" s="197">
        <v>3.51</v>
      </c>
      <c r="W6" s="197">
        <v>11.05</v>
      </c>
      <c r="X6" s="197">
        <v>24.19</v>
      </c>
      <c r="Y6" s="197">
        <v>0</v>
      </c>
      <c r="Z6">
        <v>0</v>
      </c>
      <c r="AA6" s="197">
        <v>8.58</v>
      </c>
      <c r="AB6" s="197">
        <v>0</v>
      </c>
      <c r="AC6" s="197">
        <v>0</v>
      </c>
      <c r="AD6" s="197">
        <v>0</v>
      </c>
      <c r="AE6" s="197">
        <v>25.78</v>
      </c>
      <c r="AF6" s="197">
        <v>0</v>
      </c>
      <c r="AG6" s="197">
        <v>0</v>
      </c>
      <c r="AH6" s="197">
        <v>0</v>
      </c>
      <c r="AI6" s="197">
        <v>45.93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55.38</v>
      </c>
      <c r="AQ6" s="197">
        <v>18.86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39.69</v>
      </c>
      <c r="L7" s="197">
        <v>19.36</v>
      </c>
      <c r="M7" s="197">
        <v>0</v>
      </c>
      <c r="N7" s="197">
        <v>14.41</v>
      </c>
      <c r="O7" s="197">
        <v>48.77</v>
      </c>
      <c r="P7" s="197">
        <v>49.66</v>
      </c>
      <c r="Q7" s="197">
        <v>1.88</v>
      </c>
      <c r="R7" s="197">
        <v>2.9</v>
      </c>
      <c r="S7" s="197">
        <v>2.91</v>
      </c>
      <c r="T7" s="197">
        <v>0</v>
      </c>
      <c r="U7" s="197">
        <v>262.39999999999998</v>
      </c>
      <c r="V7" s="197">
        <v>0</v>
      </c>
      <c r="W7" s="197">
        <v>11.05</v>
      </c>
      <c r="X7" s="197">
        <v>24.19</v>
      </c>
      <c r="Y7" s="197">
        <v>0</v>
      </c>
      <c r="Z7">
        <v>0</v>
      </c>
      <c r="AA7" s="197">
        <v>8.58</v>
      </c>
      <c r="AB7" s="197">
        <v>0</v>
      </c>
      <c r="AC7" s="197">
        <v>0</v>
      </c>
      <c r="AD7" s="197">
        <v>0</v>
      </c>
      <c r="AE7" s="197">
        <v>25.42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55.38</v>
      </c>
      <c r="AQ7" s="197">
        <v>18.86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38.729999999999997</v>
      </c>
      <c r="L8" s="197">
        <v>19.36</v>
      </c>
      <c r="M8" s="197">
        <v>0</v>
      </c>
      <c r="N8" s="197">
        <v>14.41</v>
      </c>
      <c r="O8" s="197">
        <v>48.77</v>
      </c>
      <c r="P8" s="197">
        <v>49.66</v>
      </c>
      <c r="Q8" s="197">
        <v>1.88</v>
      </c>
      <c r="R8" s="197">
        <v>2.9</v>
      </c>
      <c r="S8" s="197">
        <v>2.82</v>
      </c>
      <c r="T8" s="197">
        <v>0</v>
      </c>
      <c r="U8" s="197">
        <v>266.20999999999998</v>
      </c>
      <c r="V8" s="197">
        <v>0</v>
      </c>
      <c r="W8" s="197">
        <v>11.05</v>
      </c>
      <c r="X8" s="197">
        <v>24.19</v>
      </c>
      <c r="Y8" s="197">
        <v>0</v>
      </c>
      <c r="Z8">
        <v>0</v>
      </c>
      <c r="AA8" s="197">
        <v>8.58</v>
      </c>
      <c r="AB8" s="197">
        <v>0</v>
      </c>
      <c r="AC8" s="197">
        <v>0</v>
      </c>
      <c r="AD8" s="197">
        <v>0</v>
      </c>
      <c r="AE8" s="197">
        <v>25.42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55.38</v>
      </c>
      <c r="AQ8" s="197">
        <v>18.86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38.729999999999997</v>
      </c>
      <c r="L9" s="197">
        <v>19.36</v>
      </c>
      <c r="M9" s="197">
        <v>0</v>
      </c>
      <c r="N9" s="197">
        <v>14.41</v>
      </c>
      <c r="O9" s="197">
        <v>48.77</v>
      </c>
      <c r="P9" s="197">
        <v>49.66</v>
      </c>
      <c r="Q9" s="197">
        <v>1.88</v>
      </c>
      <c r="R9" s="197">
        <v>2.9</v>
      </c>
      <c r="S9" s="197">
        <v>2.82</v>
      </c>
      <c r="T9" s="197">
        <v>0</v>
      </c>
      <c r="U9" s="197">
        <v>270</v>
      </c>
      <c r="V9" s="197">
        <v>0</v>
      </c>
      <c r="W9" s="197">
        <v>11.05</v>
      </c>
      <c r="X9" s="197">
        <v>24.19</v>
      </c>
      <c r="Y9" s="197">
        <v>0</v>
      </c>
      <c r="Z9">
        <v>0</v>
      </c>
      <c r="AA9" s="197">
        <v>8.58</v>
      </c>
      <c r="AB9" s="197">
        <v>0</v>
      </c>
      <c r="AC9" s="197">
        <v>0</v>
      </c>
      <c r="AD9" s="197">
        <v>0</v>
      </c>
      <c r="AE9" s="197">
        <v>25.42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55.38</v>
      </c>
      <c r="AQ9" s="197">
        <v>9.68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38.729999999999997</v>
      </c>
      <c r="L10" s="197">
        <v>19.36</v>
      </c>
      <c r="M10" s="197">
        <v>0</v>
      </c>
      <c r="N10" s="197">
        <v>14.41</v>
      </c>
      <c r="O10" s="197">
        <v>48.77</v>
      </c>
      <c r="P10" s="197">
        <v>49.66</v>
      </c>
      <c r="Q10" s="197">
        <v>1.88</v>
      </c>
      <c r="R10" s="197">
        <v>2.81</v>
      </c>
      <c r="S10" s="197">
        <v>2.82</v>
      </c>
      <c r="T10" s="197">
        <v>0</v>
      </c>
      <c r="U10" s="197">
        <v>273.81</v>
      </c>
      <c r="V10" s="197">
        <v>0</v>
      </c>
      <c r="W10" s="197">
        <v>11.05</v>
      </c>
      <c r="X10" s="197">
        <v>24.19</v>
      </c>
      <c r="Y10" s="197">
        <v>0</v>
      </c>
      <c r="Z10">
        <v>0</v>
      </c>
      <c r="AA10" s="197">
        <v>8.58</v>
      </c>
      <c r="AB10" s="197">
        <v>0</v>
      </c>
      <c r="AC10" s="197">
        <v>0</v>
      </c>
      <c r="AD10" s="197">
        <v>0</v>
      </c>
      <c r="AE10" s="197">
        <v>25.42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55.38</v>
      </c>
      <c r="AQ10" s="197">
        <v>9.68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38.729999999999997</v>
      </c>
      <c r="L11" s="197">
        <v>19.36</v>
      </c>
      <c r="M11" s="197">
        <v>0</v>
      </c>
      <c r="N11" s="197">
        <v>14.41</v>
      </c>
      <c r="O11" s="197">
        <v>48.77</v>
      </c>
      <c r="P11" s="197">
        <v>49.66</v>
      </c>
      <c r="Q11" s="197">
        <v>1.88</v>
      </c>
      <c r="R11" s="197">
        <v>2.81</v>
      </c>
      <c r="S11" s="197">
        <v>2.82</v>
      </c>
      <c r="T11" s="197">
        <v>0</v>
      </c>
      <c r="U11" s="197">
        <v>277.61</v>
      </c>
      <c r="V11" s="197">
        <v>0</v>
      </c>
      <c r="W11" s="197">
        <v>4.84</v>
      </c>
      <c r="X11" s="197">
        <v>24.19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25.42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29.05</v>
      </c>
      <c r="AQ11" s="197">
        <v>9.68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38.729999999999997</v>
      </c>
      <c r="L12" s="197">
        <v>19.36</v>
      </c>
      <c r="M12" s="197">
        <v>0</v>
      </c>
      <c r="N12" s="197">
        <v>14.41</v>
      </c>
      <c r="O12" s="197">
        <v>48.77</v>
      </c>
      <c r="P12" s="197">
        <v>49.66</v>
      </c>
      <c r="Q12" s="197">
        <v>1.88</v>
      </c>
      <c r="R12" s="197">
        <v>2.81</v>
      </c>
      <c r="S12" s="197">
        <v>2.82</v>
      </c>
      <c r="T12" s="197">
        <v>0</v>
      </c>
      <c r="U12" s="197">
        <v>281.41000000000003</v>
      </c>
      <c r="V12" s="197">
        <v>0</v>
      </c>
      <c r="W12" s="197">
        <v>4.84</v>
      </c>
      <c r="X12" s="197">
        <v>24.19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25.42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29.05</v>
      </c>
      <c r="AQ12" s="197">
        <v>9.68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38.729999999999997</v>
      </c>
      <c r="L13" s="197">
        <v>19.36</v>
      </c>
      <c r="M13" s="197">
        <v>0</v>
      </c>
      <c r="N13" s="197">
        <v>14.41</v>
      </c>
      <c r="O13" s="197">
        <v>48.77</v>
      </c>
      <c r="P13" s="197">
        <v>49.66</v>
      </c>
      <c r="Q13" s="197">
        <v>1.88</v>
      </c>
      <c r="R13" s="197">
        <v>2.81</v>
      </c>
      <c r="S13" s="197">
        <v>2.82</v>
      </c>
      <c r="T13" s="197">
        <v>0</v>
      </c>
      <c r="U13" s="197">
        <v>283.12</v>
      </c>
      <c r="V13" s="197">
        <v>0</v>
      </c>
      <c r="W13" s="197">
        <v>4.84</v>
      </c>
      <c r="X13" s="197">
        <v>24.19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25.42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29.05</v>
      </c>
      <c r="AQ13" s="197">
        <v>9.68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38.729999999999997</v>
      </c>
      <c r="L14" s="197">
        <v>19.36</v>
      </c>
      <c r="M14" s="197">
        <v>0</v>
      </c>
      <c r="N14" s="197">
        <v>14.41</v>
      </c>
      <c r="O14" s="197">
        <v>48.77</v>
      </c>
      <c r="P14" s="197">
        <v>49.66</v>
      </c>
      <c r="Q14" s="197">
        <v>1.88</v>
      </c>
      <c r="R14" s="197">
        <v>2.81</v>
      </c>
      <c r="S14" s="197">
        <v>2.82</v>
      </c>
      <c r="T14" s="197">
        <v>0</v>
      </c>
      <c r="U14" s="197">
        <v>283.12</v>
      </c>
      <c r="V14" s="197">
        <v>0</v>
      </c>
      <c r="W14" s="197">
        <v>4.84</v>
      </c>
      <c r="X14" s="197">
        <v>24.19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25.42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29.05</v>
      </c>
      <c r="AQ14" s="197">
        <v>9.68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38.729999999999997</v>
      </c>
      <c r="L15" s="197">
        <v>19.36</v>
      </c>
      <c r="M15" s="197">
        <v>0</v>
      </c>
      <c r="N15" s="197">
        <v>14.41</v>
      </c>
      <c r="O15" s="197">
        <v>48.77</v>
      </c>
      <c r="P15" s="197">
        <v>49.66</v>
      </c>
      <c r="Q15" s="197">
        <v>1.88</v>
      </c>
      <c r="R15" s="197">
        <v>2.81</v>
      </c>
      <c r="S15" s="197">
        <v>2.82</v>
      </c>
      <c r="T15" s="197">
        <v>0</v>
      </c>
      <c r="U15" s="197">
        <v>283.12</v>
      </c>
      <c r="V15" s="197">
        <v>0</v>
      </c>
      <c r="W15" s="197">
        <v>4.84</v>
      </c>
      <c r="X15" s="197">
        <v>24.19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25.42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29.05</v>
      </c>
      <c r="AQ15" s="197">
        <v>9.68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38.729999999999997</v>
      </c>
      <c r="L16" s="197">
        <v>19.36</v>
      </c>
      <c r="M16" s="197">
        <v>0</v>
      </c>
      <c r="N16" s="197">
        <v>14.41</v>
      </c>
      <c r="O16" s="197">
        <v>48.77</v>
      </c>
      <c r="P16" s="197">
        <v>49.66</v>
      </c>
      <c r="Q16" s="197">
        <v>1.88</v>
      </c>
      <c r="R16" s="197">
        <v>2.81</v>
      </c>
      <c r="S16" s="197">
        <v>2.82</v>
      </c>
      <c r="T16" s="197">
        <v>0</v>
      </c>
      <c r="U16" s="197">
        <v>283.12</v>
      </c>
      <c r="V16" s="197">
        <v>0</v>
      </c>
      <c r="W16" s="197">
        <v>4.84</v>
      </c>
      <c r="X16" s="197">
        <v>24.19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25.78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29.05</v>
      </c>
      <c r="AQ16" s="197">
        <v>9.68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38.729999999999997</v>
      </c>
      <c r="L17" s="197">
        <v>19.36</v>
      </c>
      <c r="M17" s="197">
        <v>0</v>
      </c>
      <c r="N17" s="197">
        <v>14.41</v>
      </c>
      <c r="O17" s="197">
        <v>48.77</v>
      </c>
      <c r="P17" s="197">
        <v>49.66</v>
      </c>
      <c r="Q17" s="197">
        <v>1.88</v>
      </c>
      <c r="R17" s="197">
        <v>2.81</v>
      </c>
      <c r="S17" s="197">
        <v>2.82</v>
      </c>
      <c r="T17" s="197">
        <v>0</v>
      </c>
      <c r="U17" s="197">
        <v>283.12</v>
      </c>
      <c r="V17" s="197">
        <v>0</v>
      </c>
      <c r="W17" s="197">
        <v>4.84</v>
      </c>
      <c r="X17" s="197">
        <v>24.19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25.78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29.05</v>
      </c>
      <c r="AQ17" s="197">
        <v>9.3699999999999992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38.729999999999997</v>
      </c>
      <c r="L18" s="197">
        <v>19.36</v>
      </c>
      <c r="M18" s="197">
        <v>0</v>
      </c>
      <c r="N18" s="197">
        <v>14.41</v>
      </c>
      <c r="O18" s="197">
        <v>48.77</v>
      </c>
      <c r="P18" s="197">
        <v>49.66</v>
      </c>
      <c r="Q18" s="197">
        <v>1.88</v>
      </c>
      <c r="R18" s="197">
        <v>2.81</v>
      </c>
      <c r="S18" s="197">
        <v>2.82</v>
      </c>
      <c r="T18" s="197">
        <v>0</v>
      </c>
      <c r="U18" s="197">
        <v>283.12</v>
      </c>
      <c r="V18" s="197">
        <v>0</v>
      </c>
      <c r="W18" s="197">
        <v>4.84</v>
      </c>
      <c r="X18" s="197">
        <v>24.19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25.78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29.05</v>
      </c>
      <c r="AQ18" s="197">
        <v>9.3699999999999992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38.729999999999997</v>
      </c>
      <c r="L19" s="197">
        <v>19.36</v>
      </c>
      <c r="M19" s="197">
        <v>0</v>
      </c>
      <c r="N19" s="197">
        <v>14.41</v>
      </c>
      <c r="O19" s="197">
        <v>48.77</v>
      </c>
      <c r="P19" s="197">
        <v>49.66</v>
      </c>
      <c r="Q19" s="197">
        <v>1.88</v>
      </c>
      <c r="R19" s="197">
        <v>2.81</v>
      </c>
      <c r="S19" s="197">
        <v>2.82</v>
      </c>
      <c r="T19" s="197">
        <v>0</v>
      </c>
      <c r="U19" s="197">
        <v>283.12</v>
      </c>
      <c r="V19" s="197">
        <v>0</v>
      </c>
      <c r="W19" s="197">
        <v>4.84</v>
      </c>
      <c r="X19" s="197">
        <v>24.19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25.78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29.05</v>
      </c>
      <c r="AQ19" s="197">
        <v>9.3699999999999992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38.729999999999997</v>
      </c>
      <c r="L20" s="197">
        <v>19.36</v>
      </c>
      <c r="M20" s="197">
        <v>0</v>
      </c>
      <c r="N20" s="197">
        <v>14.41</v>
      </c>
      <c r="O20" s="197">
        <v>48.77</v>
      </c>
      <c r="P20" s="197">
        <v>49.66</v>
      </c>
      <c r="Q20" s="197">
        <v>1.88</v>
      </c>
      <c r="R20" s="197">
        <v>2.81</v>
      </c>
      <c r="S20" s="197">
        <v>2.82</v>
      </c>
      <c r="T20" s="197">
        <v>0</v>
      </c>
      <c r="U20" s="197">
        <v>283.12</v>
      </c>
      <c r="V20" s="197">
        <v>0</v>
      </c>
      <c r="W20" s="197">
        <v>4.84</v>
      </c>
      <c r="X20" s="197">
        <v>24.19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25.78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29.05</v>
      </c>
      <c r="AQ20" s="197">
        <v>9.3699999999999992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38.729999999999997</v>
      </c>
      <c r="L21" s="197">
        <v>19.36</v>
      </c>
      <c r="M21" s="197">
        <v>0</v>
      </c>
      <c r="N21" s="197">
        <v>14.41</v>
      </c>
      <c r="O21" s="197">
        <v>48.77</v>
      </c>
      <c r="P21" s="197">
        <v>49.66</v>
      </c>
      <c r="Q21" s="197">
        <v>1.88</v>
      </c>
      <c r="R21" s="197">
        <v>2.81</v>
      </c>
      <c r="S21" s="197">
        <v>2.82</v>
      </c>
      <c r="T21" s="197">
        <v>0</v>
      </c>
      <c r="U21" s="197">
        <v>283.12</v>
      </c>
      <c r="V21" s="197">
        <v>0</v>
      </c>
      <c r="W21" s="197">
        <v>4.84</v>
      </c>
      <c r="X21" s="197">
        <v>24.19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25.78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29.05</v>
      </c>
      <c r="AQ21" s="197">
        <v>9.68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38.729999999999997</v>
      </c>
      <c r="L22" s="197">
        <v>19.36</v>
      </c>
      <c r="M22" s="197">
        <v>0</v>
      </c>
      <c r="N22" s="197">
        <v>14.41</v>
      </c>
      <c r="O22" s="197">
        <v>48.77</v>
      </c>
      <c r="P22" s="197">
        <v>49.66</v>
      </c>
      <c r="Q22" s="197">
        <v>1.88</v>
      </c>
      <c r="R22" s="197">
        <v>2.81</v>
      </c>
      <c r="S22" s="197">
        <v>2.82</v>
      </c>
      <c r="T22" s="197">
        <v>0</v>
      </c>
      <c r="U22" s="197">
        <v>283.12</v>
      </c>
      <c r="V22" s="197">
        <v>3.51</v>
      </c>
      <c r="W22" s="197">
        <v>11.05</v>
      </c>
      <c r="X22" s="197">
        <v>24.19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25.78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55.38</v>
      </c>
      <c r="AQ22" s="197">
        <v>18.86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38.729999999999997</v>
      </c>
      <c r="L23" s="197">
        <v>19.36</v>
      </c>
      <c r="M23" s="197">
        <v>0</v>
      </c>
      <c r="N23" s="197">
        <v>14.41</v>
      </c>
      <c r="O23" s="197">
        <v>48.77</v>
      </c>
      <c r="P23" s="197">
        <v>49.66</v>
      </c>
      <c r="Q23" s="197">
        <v>1.88</v>
      </c>
      <c r="R23" s="197">
        <v>2.81</v>
      </c>
      <c r="S23" s="197">
        <v>2.82</v>
      </c>
      <c r="T23" s="197">
        <v>0</v>
      </c>
      <c r="U23" s="197">
        <v>283.12</v>
      </c>
      <c r="V23" s="197">
        <v>3.51</v>
      </c>
      <c r="W23" s="197">
        <v>11.05</v>
      </c>
      <c r="X23" s="197">
        <v>24.19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25.78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55.38</v>
      </c>
      <c r="AQ23" s="197">
        <v>18.86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78.900000000000006</v>
      </c>
      <c r="L24" s="197">
        <v>19.36</v>
      </c>
      <c r="M24" s="197">
        <v>0</v>
      </c>
      <c r="N24" s="197">
        <v>14.41</v>
      </c>
      <c r="O24" s="197">
        <v>48.77</v>
      </c>
      <c r="P24" s="197">
        <v>49.66</v>
      </c>
      <c r="Q24" s="197">
        <v>1.88</v>
      </c>
      <c r="R24" s="197">
        <v>6.2</v>
      </c>
      <c r="S24" s="197">
        <v>2.82</v>
      </c>
      <c r="T24" s="197">
        <v>0</v>
      </c>
      <c r="U24" s="197">
        <v>283.12</v>
      </c>
      <c r="V24" s="197">
        <v>3.51</v>
      </c>
      <c r="W24" s="197">
        <v>11.05</v>
      </c>
      <c r="X24" s="197">
        <v>24.19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25.78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55.38</v>
      </c>
      <c r="AQ24" s="197">
        <v>18.86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79.47</v>
      </c>
      <c r="L25" s="197">
        <v>44.2</v>
      </c>
      <c r="M25" s="197">
        <v>0</v>
      </c>
      <c r="N25" s="197">
        <v>14.41</v>
      </c>
      <c r="O25" s="197">
        <v>48.77</v>
      </c>
      <c r="P25" s="197">
        <v>49.66</v>
      </c>
      <c r="Q25" s="197">
        <v>4.92</v>
      </c>
      <c r="R25" s="197">
        <v>6.2</v>
      </c>
      <c r="S25" s="197">
        <v>6.49</v>
      </c>
      <c r="T25" s="197">
        <v>0</v>
      </c>
      <c r="U25" s="197">
        <v>283.12</v>
      </c>
      <c r="V25" s="197">
        <v>3.51</v>
      </c>
      <c r="W25" s="197">
        <v>11.05</v>
      </c>
      <c r="X25" s="197">
        <v>24.19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25.78</v>
      </c>
      <c r="AF25" s="197">
        <v>0</v>
      </c>
      <c r="AG25" s="197">
        <v>0</v>
      </c>
      <c r="AH25" s="197">
        <v>0</v>
      </c>
      <c r="AI25" s="197">
        <v>45.93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55.38</v>
      </c>
      <c r="AQ25" s="197">
        <v>18.86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79.47</v>
      </c>
      <c r="L26" s="197">
        <v>44.67</v>
      </c>
      <c r="M26" s="197">
        <v>0</v>
      </c>
      <c r="N26" s="197">
        <v>14.41</v>
      </c>
      <c r="O26" s="197">
        <v>48.77</v>
      </c>
      <c r="P26" s="197">
        <v>49.66</v>
      </c>
      <c r="Q26" s="197">
        <v>4.92</v>
      </c>
      <c r="R26" s="197">
        <v>6.2</v>
      </c>
      <c r="S26" s="197">
        <v>6.49</v>
      </c>
      <c r="T26" s="197">
        <v>0</v>
      </c>
      <c r="U26" s="197">
        <v>283.12</v>
      </c>
      <c r="V26" s="197">
        <v>3.51</v>
      </c>
      <c r="W26" s="197">
        <v>11.05</v>
      </c>
      <c r="X26" s="197">
        <v>24.19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25.78</v>
      </c>
      <c r="AF26" s="197">
        <v>0</v>
      </c>
      <c r="AG26" s="197">
        <v>0</v>
      </c>
      <c r="AH26" s="197">
        <v>0</v>
      </c>
      <c r="AI26" s="197">
        <v>45.93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55.38</v>
      </c>
      <c r="AQ26" s="197">
        <v>18.86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79.47</v>
      </c>
      <c r="L27" s="197">
        <v>44.67</v>
      </c>
      <c r="M27" s="197">
        <v>0</v>
      </c>
      <c r="N27" s="197">
        <v>14.41</v>
      </c>
      <c r="O27" s="197">
        <v>48.77</v>
      </c>
      <c r="P27" s="197">
        <v>49.66</v>
      </c>
      <c r="Q27" s="197">
        <v>4.99</v>
      </c>
      <c r="R27" s="197">
        <v>6.2</v>
      </c>
      <c r="S27" s="197">
        <v>6.49</v>
      </c>
      <c r="T27" s="197">
        <v>0</v>
      </c>
      <c r="U27" s="197">
        <v>283.12</v>
      </c>
      <c r="V27" s="197">
        <v>3.62</v>
      </c>
      <c r="W27" s="197">
        <v>11.05</v>
      </c>
      <c r="X27" s="197">
        <v>24.19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25.78</v>
      </c>
      <c r="AF27" s="197">
        <v>0</v>
      </c>
      <c r="AG27" s="197">
        <v>0</v>
      </c>
      <c r="AH27" s="197">
        <v>0</v>
      </c>
      <c r="AI27" s="197">
        <v>48.59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55.38</v>
      </c>
      <c r="AQ27" s="197">
        <v>18.86</v>
      </c>
      <c r="AR27" s="197">
        <v>0.93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37.799999999999997</v>
      </c>
      <c r="L28" s="197">
        <v>19.36</v>
      </c>
      <c r="M28" s="197">
        <v>0</v>
      </c>
      <c r="N28" s="197">
        <v>14.41</v>
      </c>
      <c r="O28" s="197">
        <v>48.77</v>
      </c>
      <c r="P28" s="197">
        <v>49.66</v>
      </c>
      <c r="Q28" s="197">
        <v>1.88</v>
      </c>
      <c r="R28" s="197">
        <v>2.82</v>
      </c>
      <c r="S28" s="197">
        <v>2.82</v>
      </c>
      <c r="T28" s="197">
        <v>0</v>
      </c>
      <c r="U28" s="197">
        <v>283.12</v>
      </c>
      <c r="V28" s="197">
        <v>3.5</v>
      </c>
      <c r="W28" s="197">
        <v>11.05</v>
      </c>
      <c r="X28" s="197">
        <v>24.19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25.78</v>
      </c>
      <c r="AF28" s="197">
        <v>0</v>
      </c>
      <c r="AG28" s="197">
        <v>0</v>
      </c>
      <c r="AH28" s="197">
        <v>0</v>
      </c>
      <c r="AI28" s="197">
        <v>48.59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55.38</v>
      </c>
      <c r="AQ28" s="197">
        <v>18.86</v>
      </c>
      <c r="AR28" s="197">
        <v>2.66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37.5</v>
      </c>
      <c r="L29" s="197">
        <v>19.36</v>
      </c>
      <c r="M29" s="197">
        <v>0</v>
      </c>
      <c r="N29" s="197">
        <v>14.41</v>
      </c>
      <c r="O29" s="197">
        <v>48.77</v>
      </c>
      <c r="P29" s="197">
        <v>49.66</v>
      </c>
      <c r="Q29" s="197">
        <v>1.88</v>
      </c>
      <c r="R29" s="197">
        <v>2.82</v>
      </c>
      <c r="S29" s="197">
        <v>2.82</v>
      </c>
      <c r="T29" s="197">
        <v>0</v>
      </c>
      <c r="U29" s="197">
        <v>283.12</v>
      </c>
      <c r="V29" s="197">
        <v>0</v>
      </c>
      <c r="W29" s="197">
        <v>11.05</v>
      </c>
      <c r="X29" s="197">
        <v>24.19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25.78</v>
      </c>
      <c r="AF29" s="197">
        <v>0</v>
      </c>
      <c r="AG29" s="197">
        <v>0</v>
      </c>
      <c r="AH29" s="197">
        <v>0</v>
      </c>
      <c r="AI29" s="197">
        <v>48.59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55.38</v>
      </c>
      <c r="AQ29" s="197">
        <v>9.68</v>
      </c>
      <c r="AR29" s="197">
        <v>5.84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37.5</v>
      </c>
      <c r="L30" s="197">
        <v>19.36</v>
      </c>
      <c r="M30" s="197">
        <v>0</v>
      </c>
      <c r="N30" s="197">
        <v>14.41</v>
      </c>
      <c r="O30" s="197">
        <v>48.77</v>
      </c>
      <c r="P30" s="197">
        <v>49.66</v>
      </c>
      <c r="Q30" s="197">
        <v>1.88</v>
      </c>
      <c r="R30" s="197">
        <v>2.82</v>
      </c>
      <c r="S30" s="197">
        <v>2.82</v>
      </c>
      <c r="T30" s="197">
        <v>0</v>
      </c>
      <c r="U30" s="197">
        <v>283.12</v>
      </c>
      <c r="V30" s="197">
        <v>0</v>
      </c>
      <c r="W30" s="197">
        <v>11.05</v>
      </c>
      <c r="X30" s="197">
        <v>24.19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25.78</v>
      </c>
      <c r="AF30" s="197">
        <v>0</v>
      </c>
      <c r="AG30" s="197">
        <v>0</v>
      </c>
      <c r="AH30" s="197">
        <v>0</v>
      </c>
      <c r="AI30" s="197">
        <v>48.59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55.38</v>
      </c>
      <c r="AQ30" s="197">
        <v>9.68</v>
      </c>
      <c r="AR30" s="197">
        <v>14.43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37.5</v>
      </c>
      <c r="L31" s="197">
        <v>19.36</v>
      </c>
      <c r="M31" s="197">
        <v>0</v>
      </c>
      <c r="N31" s="197">
        <v>14.41</v>
      </c>
      <c r="O31" s="197">
        <v>48.77</v>
      </c>
      <c r="P31" s="197">
        <v>49.66</v>
      </c>
      <c r="Q31" s="197">
        <v>1.88</v>
      </c>
      <c r="R31" s="197">
        <v>2.82</v>
      </c>
      <c r="S31" s="197">
        <v>2.82</v>
      </c>
      <c r="T31" s="197">
        <v>0</v>
      </c>
      <c r="U31" s="197">
        <v>283.12</v>
      </c>
      <c r="V31" s="197">
        <v>3.5</v>
      </c>
      <c r="W31" s="197">
        <v>11.05</v>
      </c>
      <c r="X31" s="197">
        <v>24.19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25.78</v>
      </c>
      <c r="AF31" s="197">
        <v>0</v>
      </c>
      <c r="AG31" s="197">
        <v>0</v>
      </c>
      <c r="AH31" s="197">
        <v>0</v>
      </c>
      <c r="AI31" s="197">
        <v>48.59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55.38</v>
      </c>
      <c r="AQ31" s="197">
        <v>9.43</v>
      </c>
      <c r="AR31" s="197">
        <v>17.850000000000001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46.87</v>
      </c>
      <c r="L32" s="197">
        <v>19.36</v>
      </c>
      <c r="M32" s="197">
        <v>0</v>
      </c>
      <c r="N32" s="197">
        <v>14.41</v>
      </c>
      <c r="O32" s="197">
        <v>48.77</v>
      </c>
      <c r="P32" s="197">
        <v>49.66</v>
      </c>
      <c r="Q32" s="197">
        <v>1.88</v>
      </c>
      <c r="R32" s="197">
        <v>2.82</v>
      </c>
      <c r="S32" s="197">
        <v>2.82</v>
      </c>
      <c r="T32" s="197">
        <v>0</v>
      </c>
      <c r="U32" s="197">
        <v>283.12</v>
      </c>
      <c r="V32" s="197">
        <v>3.5</v>
      </c>
      <c r="W32" s="197">
        <v>11.05</v>
      </c>
      <c r="X32" s="197">
        <v>24.19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25.78</v>
      </c>
      <c r="AF32" s="197">
        <v>0</v>
      </c>
      <c r="AG32" s="197">
        <v>0</v>
      </c>
      <c r="AH32" s="197">
        <v>0</v>
      </c>
      <c r="AI32" s="197">
        <v>48.59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55.38</v>
      </c>
      <c r="AQ32" s="197">
        <v>9.43</v>
      </c>
      <c r="AR32" s="197">
        <v>17.850000000000001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46.87</v>
      </c>
      <c r="L33" s="197">
        <v>19.36</v>
      </c>
      <c r="M33" s="197">
        <v>0</v>
      </c>
      <c r="N33" s="197">
        <v>14.41</v>
      </c>
      <c r="O33" s="197">
        <v>48.77</v>
      </c>
      <c r="P33" s="197">
        <v>49.66</v>
      </c>
      <c r="Q33" s="197">
        <v>1.88</v>
      </c>
      <c r="R33" s="197">
        <v>2.82</v>
      </c>
      <c r="S33" s="197">
        <v>2.82</v>
      </c>
      <c r="T33" s="197">
        <v>0</v>
      </c>
      <c r="U33" s="197">
        <v>283.12</v>
      </c>
      <c r="V33" s="197">
        <v>3.5</v>
      </c>
      <c r="W33" s="197">
        <v>11.05</v>
      </c>
      <c r="X33" s="197">
        <v>24.19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25.78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55.38</v>
      </c>
      <c r="AQ33" s="197">
        <v>18.86</v>
      </c>
      <c r="AR33" s="197">
        <v>17.850000000000001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37.5</v>
      </c>
      <c r="L34" s="197">
        <v>19.36</v>
      </c>
      <c r="M34" s="197">
        <v>0</v>
      </c>
      <c r="N34" s="197">
        <v>14.41</v>
      </c>
      <c r="O34" s="197">
        <v>48.77</v>
      </c>
      <c r="P34" s="197">
        <v>49.66</v>
      </c>
      <c r="Q34" s="197">
        <v>1.88</v>
      </c>
      <c r="R34" s="197">
        <v>2.82</v>
      </c>
      <c r="S34" s="197">
        <v>2.82</v>
      </c>
      <c r="T34" s="197">
        <v>0</v>
      </c>
      <c r="U34" s="197">
        <v>283.12</v>
      </c>
      <c r="V34" s="197">
        <v>3.5</v>
      </c>
      <c r="W34" s="197">
        <v>11.05</v>
      </c>
      <c r="X34" s="197">
        <v>24.19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25.78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55.38</v>
      </c>
      <c r="AQ34" s="197">
        <v>18.86</v>
      </c>
      <c r="AR34" s="197">
        <v>17.850000000000001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37.5</v>
      </c>
      <c r="L35" s="197">
        <v>19.36</v>
      </c>
      <c r="M35" s="197">
        <v>0</v>
      </c>
      <c r="N35" s="197">
        <v>14.41</v>
      </c>
      <c r="O35" s="197">
        <v>48.77</v>
      </c>
      <c r="P35" s="197">
        <v>49.66</v>
      </c>
      <c r="Q35" s="197">
        <v>1.88</v>
      </c>
      <c r="R35" s="197">
        <v>2.82</v>
      </c>
      <c r="S35" s="197">
        <v>2.82</v>
      </c>
      <c r="T35" s="197">
        <v>0</v>
      </c>
      <c r="U35" s="197">
        <v>283.12</v>
      </c>
      <c r="V35" s="197">
        <v>3.5</v>
      </c>
      <c r="W35" s="197">
        <v>11.05</v>
      </c>
      <c r="X35" s="197">
        <v>24.19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25.42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55.38</v>
      </c>
      <c r="AQ35" s="197">
        <v>18.86</v>
      </c>
      <c r="AR35" s="197">
        <v>22.85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37.5</v>
      </c>
      <c r="L36" s="197">
        <v>19.36</v>
      </c>
      <c r="M36" s="197">
        <v>0</v>
      </c>
      <c r="N36" s="197">
        <v>14.41</v>
      </c>
      <c r="O36" s="197">
        <v>48.77</v>
      </c>
      <c r="P36" s="197">
        <v>49.66</v>
      </c>
      <c r="Q36" s="197">
        <v>1.88</v>
      </c>
      <c r="R36" s="197">
        <v>2.82</v>
      </c>
      <c r="S36" s="197">
        <v>2.82</v>
      </c>
      <c r="T36" s="197">
        <v>0</v>
      </c>
      <c r="U36" s="197">
        <v>283.12</v>
      </c>
      <c r="V36" s="197">
        <v>3.5</v>
      </c>
      <c r="W36" s="197">
        <v>11.05</v>
      </c>
      <c r="X36" s="197">
        <v>24.19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25.42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55.38</v>
      </c>
      <c r="AQ36" s="197">
        <v>18.86</v>
      </c>
      <c r="AR36" s="197">
        <v>22.85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37.5</v>
      </c>
      <c r="L37" s="197">
        <v>19.36</v>
      </c>
      <c r="M37" s="197">
        <v>0</v>
      </c>
      <c r="N37" s="197">
        <v>14.41</v>
      </c>
      <c r="O37" s="197">
        <v>48.77</v>
      </c>
      <c r="P37" s="197">
        <v>49.66</v>
      </c>
      <c r="Q37" s="197">
        <v>1.88</v>
      </c>
      <c r="R37" s="197">
        <v>2.82</v>
      </c>
      <c r="S37" s="197">
        <v>2.82</v>
      </c>
      <c r="T37" s="197">
        <v>0</v>
      </c>
      <c r="U37" s="197">
        <v>283.12</v>
      </c>
      <c r="V37" s="197">
        <v>0</v>
      </c>
      <c r="W37" s="197">
        <v>11.41</v>
      </c>
      <c r="X37" s="197">
        <v>24.19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25.19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55.38</v>
      </c>
      <c r="AQ37" s="197">
        <v>9.3699999999999992</v>
      </c>
      <c r="AR37" s="197">
        <v>22.85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37.5</v>
      </c>
      <c r="L38" s="197">
        <v>19.36</v>
      </c>
      <c r="M38" s="197">
        <v>0</v>
      </c>
      <c r="N38" s="197">
        <v>14.41</v>
      </c>
      <c r="O38" s="197">
        <v>48.77</v>
      </c>
      <c r="P38" s="197">
        <v>49.66</v>
      </c>
      <c r="Q38" s="197">
        <v>1.88</v>
      </c>
      <c r="R38" s="197">
        <v>2.82</v>
      </c>
      <c r="S38" s="197">
        <v>2.82</v>
      </c>
      <c r="T38" s="197">
        <v>0</v>
      </c>
      <c r="U38" s="197">
        <v>283.12</v>
      </c>
      <c r="V38" s="197">
        <v>0</v>
      </c>
      <c r="W38" s="197">
        <v>11.05</v>
      </c>
      <c r="X38" s="197">
        <v>24.19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25.19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55.38</v>
      </c>
      <c r="AQ38" s="197">
        <v>9.3699999999999992</v>
      </c>
      <c r="AR38" s="197">
        <v>22.85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37.5</v>
      </c>
      <c r="L39" s="197">
        <v>19.36</v>
      </c>
      <c r="M39" s="197">
        <v>0</v>
      </c>
      <c r="N39" s="197">
        <v>14.41</v>
      </c>
      <c r="O39" s="197">
        <v>48.77</v>
      </c>
      <c r="P39" s="197">
        <v>49.66</v>
      </c>
      <c r="Q39" s="197">
        <v>1.88</v>
      </c>
      <c r="R39" s="197">
        <v>2.82</v>
      </c>
      <c r="S39" s="197">
        <v>2.82</v>
      </c>
      <c r="T39" s="197">
        <v>0</v>
      </c>
      <c r="U39" s="197">
        <v>283.12</v>
      </c>
      <c r="V39" s="197">
        <v>0</v>
      </c>
      <c r="W39" s="197">
        <v>11.05</v>
      </c>
      <c r="X39" s="197">
        <v>24.19</v>
      </c>
      <c r="Y39" s="197">
        <v>0</v>
      </c>
      <c r="Z39">
        <v>0</v>
      </c>
      <c r="AA39" s="197">
        <v>8.58</v>
      </c>
      <c r="AB39" s="197">
        <v>0</v>
      </c>
      <c r="AC39" s="197">
        <v>0</v>
      </c>
      <c r="AD39" s="197">
        <v>0</v>
      </c>
      <c r="AE39" s="197">
        <v>25.19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55.38</v>
      </c>
      <c r="AQ39" s="197">
        <v>9.3699999999999992</v>
      </c>
      <c r="AR39" s="197">
        <v>22.85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38.729999999999997</v>
      </c>
      <c r="L40" s="197">
        <v>19.36</v>
      </c>
      <c r="M40" s="197">
        <v>0</v>
      </c>
      <c r="N40" s="197">
        <v>14.41</v>
      </c>
      <c r="O40" s="197">
        <v>48.77</v>
      </c>
      <c r="P40" s="197">
        <v>49.66</v>
      </c>
      <c r="Q40" s="197">
        <v>1.88</v>
      </c>
      <c r="R40" s="197">
        <v>2.82</v>
      </c>
      <c r="S40" s="197">
        <v>2.82</v>
      </c>
      <c r="T40" s="197">
        <v>0</v>
      </c>
      <c r="U40" s="197">
        <v>283.12</v>
      </c>
      <c r="V40" s="197">
        <v>0</v>
      </c>
      <c r="W40" s="197">
        <v>11.05</v>
      </c>
      <c r="X40" s="197">
        <v>24.19</v>
      </c>
      <c r="Y40" s="197">
        <v>0</v>
      </c>
      <c r="Z40">
        <v>0</v>
      </c>
      <c r="AA40" s="197">
        <v>8.3000000000000007</v>
      </c>
      <c r="AB40" s="197">
        <v>0</v>
      </c>
      <c r="AC40" s="197">
        <v>0</v>
      </c>
      <c r="AD40" s="197">
        <v>0</v>
      </c>
      <c r="AE40" s="197">
        <v>25.19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55.38</v>
      </c>
      <c r="AQ40" s="197">
        <v>9.3699999999999992</v>
      </c>
      <c r="AR40" s="197">
        <v>23.15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38.729999999999997</v>
      </c>
      <c r="L41" s="197">
        <v>19.36</v>
      </c>
      <c r="M41" s="197">
        <v>0</v>
      </c>
      <c r="N41" s="197">
        <v>14.41</v>
      </c>
      <c r="O41" s="197">
        <v>48.77</v>
      </c>
      <c r="P41" s="197">
        <v>49.66</v>
      </c>
      <c r="Q41" s="197">
        <v>1.88</v>
      </c>
      <c r="R41" s="197">
        <v>2.82</v>
      </c>
      <c r="S41" s="197">
        <v>2.82</v>
      </c>
      <c r="T41" s="197">
        <v>0</v>
      </c>
      <c r="U41" s="197">
        <v>283.12</v>
      </c>
      <c r="V41" s="197">
        <v>0</v>
      </c>
      <c r="W41" s="197">
        <v>11.05</v>
      </c>
      <c r="X41" s="197">
        <v>24.19</v>
      </c>
      <c r="Y41" s="197">
        <v>0</v>
      </c>
      <c r="Z41">
        <v>0</v>
      </c>
      <c r="AA41" s="197">
        <v>8.3000000000000007</v>
      </c>
      <c r="AB41" s="197">
        <v>0</v>
      </c>
      <c r="AC41" s="197">
        <v>0</v>
      </c>
      <c r="AD41" s="197">
        <v>0</v>
      </c>
      <c r="AE41" s="197">
        <v>25.19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55.38</v>
      </c>
      <c r="AQ41" s="197">
        <v>9.6199999999999992</v>
      </c>
      <c r="AR41" s="197">
        <v>25.7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38.729999999999997</v>
      </c>
      <c r="L42" s="197">
        <v>19.36</v>
      </c>
      <c r="M42" s="197">
        <v>0</v>
      </c>
      <c r="N42" s="197">
        <v>14.41</v>
      </c>
      <c r="O42" s="197">
        <v>48.77</v>
      </c>
      <c r="P42" s="197">
        <v>49.66</v>
      </c>
      <c r="Q42" s="197">
        <v>1.88</v>
      </c>
      <c r="R42" s="197">
        <v>2.82</v>
      </c>
      <c r="S42" s="197">
        <v>2.82</v>
      </c>
      <c r="T42" s="197">
        <v>0</v>
      </c>
      <c r="U42" s="197">
        <v>283.12</v>
      </c>
      <c r="V42" s="197">
        <v>0</v>
      </c>
      <c r="W42" s="197">
        <v>11.05</v>
      </c>
      <c r="X42" s="197">
        <v>24.19</v>
      </c>
      <c r="Y42" s="197">
        <v>0</v>
      </c>
      <c r="Z42">
        <v>0</v>
      </c>
      <c r="AA42" s="197">
        <v>8.3000000000000007</v>
      </c>
      <c r="AB42" s="197">
        <v>0</v>
      </c>
      <c r="AC42" s="197">
        <v>0</v>
      </c>
      <c r="AD42" s="197">
        <v>0</v>
      </c>
      <c r="AE42" s="197">
        <v>25.19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55.38</v>
      </c>
      <c r="AQ42" s="197">
        <v>9.6199999999999992</v>
      </c>
      <c r="AR42" s="197">
        <v>25.7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38.729999999999997</v>
      </c>
      <c r="L43" s="197">
        <v>19.36</v>
      </c>
      <c r="M43" s="197">
        <v>0</v>
      </c>
      <c r="N43" s="197">
        <v>14.41</v>
      </c>
      <c r="O43" s="197">
        <v>48.77</v>
      </c>
      <c r="P43" s="197">
        <v>49.66</v>
      </c>
      <c r="Q43" s="197">
        <v>1.88</v>
      </c>
      <c r="R43" s="197">
        <v>2.91</v>
      </c>
      <c r="S43" s="197">
        <v>2.82</v>
      </c>
      <c r="T43" s="197">
        <v>0</v>
      </c>
      <c r="U43" s="197">
        <v>283.12</v>
      </c>
      <c r="V43" s="197">
        <v>0</v>
      </c>
      <c r="W43" s="197">
        <v>11.05</v>
      </c>
      <c r="X43" s="197">
        <v>24.19</v>
      </c>
      <c r="Y43" s="197">
        <v>0</v>
      </c>
      <c r="Z43">
        <v>0</v>
      </c>
      <c r="AA43" s="197">
        <v>8.3000000000000007</v>
      </c>
      <c r="AB43" s="197">
        <v>0</v>
      </c>
      <c r="AC43" s="197">
        <v>0</v>
      </c>
      <c r="AD43" s="197">
        <v>0</v>
      </c>
      <c r="AE43" s="197">
        <v>25.19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55.38</v>
      </c>
      <c r="AQ43" s="197">
        <v>9.68</v>
      </c>
      <c r="AR43" s="197">
        <v>25.7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38.729999999999997</v>
      </c>
      <c r="L44" s="197">
        <v>19.36</v>
      </c>
      <c r="M44" s="197">
        <v>0</v>
      </c>
      <c r="N44" s="197">
        <v>14.41</v>
      </c>
      <c r="O44" s="197">
        <v>48.77</v>
      </c>
      <c r="P44" s="197">
        <v>49.66</v>
      </c>
      <c r="Q44" s="197">
        <v>1.88</v>
      </c>
      <c r="R44" s="197">
        <v>2.91</v>
      </c>
      <c r="S44" s="197">
        <v>2.82</v>
      </c>
      <c r="T44" s="197">
        <v>0</v>
      </c>
      <c r="U44" s="197">
        <v>283.12</v>
      </c>
      <c r="V44" s="197">
        <v>0</v>
      </c>
      <c r="W44" s="197">
        <v>11.05</v>
      </c>
      <c r="X44" s="197">
        <v>24.19</v>
      </c>
      <c r="Y44" s="197">
        <v>0</v>
      </c>
      <c r="Z44">
        <v>0</v>
      </c>
      <c r="AA44" s="197">
        <v>8.3000000000000007</v>
      </c>
      <c r="AB44" s="197">
        <v>0</v>
      </c>
      <c r="AC44" s="197">
        <v>0</v>
      </c>
      <c r="AD44" s="197">
        <v>0</v>
      </c>
      <c r="AE44" s="197">
        <v>25.19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55.38</v>
      </c>
      <c r="AQ44" s="197">
        <v>9.68</v>
      </c>
      <c r="AR44" s="197">
        <v>25.7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38.729999999999997</v>
      </c>
      <c r="L45" s="197">
        <v>19.36</v>
      </c>
      <c r="M45" s="197">
        <v>0</v>
      </c>
      <c r="N45" s="197">
        <v>14.41</v>
      </c>
      <c r="O45" s="197">
        <v>48.77</v>
      </c>
      <c r="P45" s="197">
        <v>49.66</v>
      </c>
      <c r="Q45" s="197">
        <v>1.88</v>
      </c>
      <c r="R45" s="197">
        <v>2.91</v>
      </c>
      <c r="S45" s="197">
        <v>2.82</v>
      </c>
      <c r="T45" s="197">
        <v>0</v>
      </c>
      <c r="U45" s="197">
        <v>283.12</v>
      </c>
      <c r="V45" s="197">
        <v>0</v>
      </c>
      <c r="W45" s="197">
        <v>11.05</v>
      </c>
      <c r="X45" s="197">
        <v>24.19</v>
      </c>
      <c r="Y45" s="197">
        <v>0</v>
      </c>
      <c r="Z45">
        <v>0</v>
      </c>
      <c r="AA45" s="197">
        <v>8.3000000000000007</v>
      </c>
      <c r="AB45" s="197">
        <v>0</v>
      </c>
      <c r="AC45" s="197">
        <v>0</v>
      </c>
      <c r="AD45" s="197">
        <v>0</v>
      </c>
      <c r="AE45" s="197">
        <v>25.19</v>
      </c>
      <c r="AF45" s="197">
        <v>0</v>
      </c>
      <c r="AG45" s="197">
        <v>0</v>
      </c>
      <c r="AH45" s="197">
        <v>0</v>
      </c>
      <c r="AI45" s="197">
        <v>45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55.38</v>
      </c>
      <c r="AQ45" s="197">
        <v>9.68</v>
      </c>
      <c r="AR45" s="197">
        <v>25.7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38.729999999999997</v>
      </c>
      <c r="L46" s="197">
        <v>19.36</v>
      </c>
      <c r="M46" s="197">
        <v>0</v>
      </c>
      <c r="N46" s="197">
        <v>14.41</v>
      </c>
      <c r="O46" s="197">
        <v>48.77</v>
      </c>
      <c r="P46" s="197">
        <v>49.66</v>
      </c>
      <c r="Q46" s="197">
        <v>1.88</v>
      </c>
      <c r="R46" s="197">
        <v>2.91</v>
      </c>
      <c r="S46" s="197">
        <v>2.82</v>
      </c>
      <c r="T46" s="197">
        <v>0</v>
      </c>
      <c r="U46" s="197">
        <v>283.12</v>
      </c>
      <c r="V46" s="197">
        <v>0</v>
      </c>
      <c r="W46" s="197">
        <v>11.05</v>
      </c>
      <c r="X46" s="197">
        <v>24.19</v>
      </c>
      <c r="Y46" s="197">
        <v>0</v>
      </c>
      <c r="Z46">
        <v>0</v>
      </c>
      <c r="AA46" s="197">
        <v>8.3000000000000007</v>
      </c>
      <c r="AB46" s="197">
        <v>0</v>
      </c>
      <c r="AC46" s="197">
        <v>0</v>
      </c>
      <c r="AD46" s="197">
        <v>0</v>
      </c>
      <c r="AE46" s="197">
        <v>25.19</v>
      </c>
      <c r="AF46" s="197">
        <v>0</v>
      </c>
      <c r="AG46" s="197">
        <v>0</v>
      </c>
      <c r="AH46" s="197">
        <v>0</v>
      </c>
      <c r="AI46" s="197">
        <v>45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55.38</v>
      </c>
      <c r="AQ46" s="197">
        <v>9.68</v>
      </c>
      <c r="AR46" s="197">
        <v>25.7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38.729999999999997</v>
      </c>
      <c r="L47" s="197">
        <v>19.36</v>
      </c>
      <c r="M47" s="197">
        <v>0</v>
      </c>
      <c r="N47" s="197">
        <v>14.41</v>
      </c>
      <c r="O47" s="197">
        <v>48.77</v>
      </c>
      <c r="P47" s="197">
        <v>49.66</v>
      </c>
      <c r="Q47" s="197">
        <v>1.88</v>
      </c>
      <c r="R47" s="197">
        <v>2.91</v>
      </c>
      <c r="S47" s="197">
        <v>2.82</v>
      </c>
      <c r="T47" s="197">
        <v>0</v>
      </c>
      <c r="U47" s="197">
        <v>283.12</v>
      </c>
      <c r="V47" s="197">
        <v>0</v>
      </c>
      <c r="W47" s="197">
        <v>11.05</v>
      </c>
      <c r="X47" s="197">
        <v>24.19</v>
      </c>
      <c r="Y47" s="197">
        <v>0</v>
      </c>
      <c r="Z47">
        <v>0</v>
      </c>
      <c r="AA47" s="197">
        <v>8.2899999999999991</v>
      </c>
      <c r="AB47" s="197">
        <v>0</v>
      </c>
      <c r="AC47" s="197">
        <v>0</v>
      </c>
      <c r="AD47" s="197">
        <v>0</v>
      </c>
      <c r="AE47" s="197">
        <v>25.19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55.38</v>
      </c>
      <c r="AQ47" s="197">
        <v>9.68</v>
      </c>
      <c r="AR47" s="197">
        <v>25.7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38.729999999999997</v>
      </c>
      <c r="L48" s="197">
        <v>19.36</v>
      </c>
      <c r="M48" s="197">
        <v>0</v>
      </c>
      <c r="N48" s="197">
        <v>14.41</v>
      </c>
      <c r="O48" s="197">
        <v>48.77</v>
      </c>
      <c r="P48" s="197">
        <v>49.66</v>
      </c>
      <c r="Q48" s="197">
        <v>1.88</v>
      </c>
      <c r="R48" s="197">
        <v>2.91</v>
      </c>
      <c r="S48" s="197">
        <v>2.82</v>
      </c>
      <c r="T48" s="197">
        <v>0</v>
      </c>
      <c r="U48" s="197">
        <v>283.12</v>
      </c>
      <c r="V48" s="197">
        <v>0</v>
      </c>
      <c r="W48" s="197">
        <v>11.05</v>
      </c>
      <c r="X48" s="197">
        <v>24.19</v>
      </c>
      <c r="Y48" s="197">
        <v>0</v>
      </c>
      <c r="Z48">
        <v>0</v>
      </c>
      <c r="AA48" s="197">
        <v>8.2899999999999991</v>
      </c>
      <c r="AB48" s="197">
        <v>0</v>
      </c>
      <c r="AC48" s="197">
        <v>0</v>
      </c>
      <c r="AD48" s="197">
        <v>0</v>
      </c>
      <c r="AE48" s="197">
        <v>25.19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55.38</v>
      </c>
      <c r="AQ48" s="197">
        <v>9.68</v>
      </c>
      <c r="AR48" s="197">
        <v>25.7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38.729999999999997</v>
      </c>
      <c r="L49" s="197">
        <v>19.36</v>
      </c>
      <c r="M49" s="197">
        <v>0</v>
      </c>
      <c r="N49" s="197">
        <v>14.41</v>
      </c>
      <c r="O49" s="197">
        <v>48.77</v>
      </c>
      <c r="P49" s="197">
        <v>49.66</v>
      </c>
      <c r="Q49" s="197">
        <v>1.88</v>
      </c>
      <c r="R49" s="197">
        <v>2.82</v>
      </c>
      <c r="S49" s="197">
        <v>2.82</v>
      </c>
      <c r="T49" s="197">
        <v>0</v>
      </c>
      <c r="U49" s="197">
        <v>283.12</v>
      </c>
      <c r="V49" s="197">
        <v>0</v>
      </c>
      <c r="W49" s="197">
        <v>11.05</v>
      </c>
      <c r="X49" s="197">
        <v>24.18</v>
      </c>
      <c r="Y49" s="197">
        <v>0</v>
      </c>
      <c r="Z49">
        <v>0</v>
      </c>
      <c r="AA49" s="197">
        <v>8.3000000000000007</v>
      </c>
      <c r="AB49" s="197">
        <v>0</v>
      </c>
      <c r="AC49" s="197">
        <v>0</v>
      </c>
      <c r="AD49" s="197">
        <v>0</v>
      </c>
      <c r="AE49" s="197">
        <v>25.3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55.38</v>
      </c>
      <c r="AQ49" s="197">
        <v>9.68</v>
      </c>
      <c r="AR49" s="197">
        <v>25.7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38.729999999999997</v>
      </c>
      <c r="L50" s="197">
        <v>19.36</v>
      </c>
      <c r="M50" s="197">
        <v>0</v>
      </c>
      <c r="N50" s="197">
        <v>14.41</v>
      </c>
      <c r="O50" s="197">
        <v>48.77</v>
      </c>
      <c r="P50" s="197">
        <v>49.66</v>
      </c>
      <c r="Q50" s="197">
        <v>1.88</v>
      </c>
      <c r="R50" s="197">
        <v>2.82</v>
      </c>
      <c r="S50" s="197">
        <v>2.82</v>
      </c>
      <c r="T50" s="197">
        <v>0</v>
      </c>
      <c r="U50" s="197">
        <v>283.12</v>
      </c>
      <c r="V50" s="197">
        <v>0</v>
      </c>
      <c r="W50" s="197">
        <v>11.05</v>
      </c>
      <c r="X50" s="197">
        <v>24.18</v>
      </c>
      <c r="Y50" s="197">
        <v>0</v>
      </c>
      <c r="Z50">
        <v>0</v>
      </c>
      <c r="AA50" s="197">
        <v>8.3000000000000007</v>
      </c>
      <c r="AB50" s="197">
        <v>0</v>
      </c>
      <c r="AC50" s="197">
        <v>0</v>
      </c>
      <c r="AD50" s="197">
        <v>0</v>
      </c>
      <c r="AE50" s="197">
        <v>25.3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55.38</v>
      </c>
      <c r="AQ50" s="197">
        <v>9.68</v>
      </c>
      <c r="AR50" s="197">
        <v>25.7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38.729999999999997</v>
      </c>
      <c r="L51" s="197">
        <v>19.36</v>
      </c>
      <c r="M51" s="197">
        <v>0</v>
      </c>
      <c r="N51" s="197">
        <v>14.41</v>
      </c>
      <c r="O51" s="197">
        <v>48.77</v>
      </c>
      <c r="P51" s="197">
        <v>49.66</v>
      </c>
      <c r="Q51" s="197">
        <v>1.88</v>
      </c>
      <c r="R51" s="197">
        <v>2.82</v>
      </c>
      <c r="S51" s="197">
        <v>2.82</v>
      </c>
      <c r="T51" s="197">
        <v>0</v>
      </c>
      <c r="U51" s="197">
        <v>283.12</v>
      </c>
      <c r="V51" s="197">
        <v>0</v>
      </c>
      <c r="W51" s="197">
        <v>11.05</v>
      </c>
      <c r="X51" s="197">
        <v>24.18</v>
      </c>
      <c r="Y51" s="197">
        <v>0</v>
      </c>
      <c r="Z51">
        <v>0</v>
      </c>
      <c r="AA51" s="197">
        <v>8.3000000000000007</v>
      </c>
      <c r="AB51" s="197">
        <v>0</v>
      </c>
      <c r="AC51" s="197">
        <v>0</v>
      </c>
      <c r="AD51" s="197">
        <v>0</v>
      </c>
      <c r="AE51" s="197">
        <v>25.3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55.38</v>
      </c>
      <c r="AQ51" s="197">
        <v>9.68</v>
      </c>
      <c r="AR51" s="197">
        <v>25.7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38.729999999999997</v>
      </c>
      <c r="L52" s="197">
        <v>19.36</v>
      </c>
      <c r="M52" s="197">
        <v>0</v>
      </c>
      <c r="N52" s="197">
        <v>14.41</v>
      </c>
      <c r="O52" s="197">
        <v>48.77</v>
      </c>
      <c r="P52" s="197">
        <v>49.66</v>
      </c>
      <c r="Q52" s="197">
        <v>1.88</v>
      </c>
      <c r="R52" s="197">
        <v>2.82</v>
      </c>
      <c r="S52" s="197">
        <v>2.82</v>
      </c>
      <c r="T52" s="197">
        <v>0</v>
      </c>
      <c r="U52" s="197">
        <v>283.12</v>
      </c>
      <c r="V52" s="197">
        <v>0</v>
      </c>
      <c r="W52" s="197">
        <v>11.05</v>
      </c>
      <c r="X52" s="197">
        <v>24.18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25</v>
      </c>
      <c r="AF52" s="197">
        <v>0</v>
      </c>
      <c r="AG52" s="197">
        <v>0</v>
      </c>
      <c r="AH52" s="197">
        <v>0</v>
      </c>
      <c r="AI52" s="197">
        <v>45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55.38</v>
      </c>
      <c r="AQ52" s="197">
        <v>9.68</v>
      </c>
      <c r="AR52" s="197">
        <v>25.7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38.729999999999997</v>
      </c>
      <c r="L53" s="197">
        <v>19.36</v>
      </c>
      <c r="M53" s="197">
        <v>0</v>
      </c>
      <c r="N53" s="197">
        <v>14.41</v>
      </c>
      <c r="O53" s="197">
        <v>48.77</v>
      </c>
      <c r="P53" s="197">
        <v>49.66</v>
      </c>
      <c r="Q53" s="197">
        <v>1.88</v>
      </c>
      <c r="R53" s="197">
        <v>2.82</v>
      </c>
      <c r="S53" s="197">
        <v>2.82</v>
      </c>
      <c r="T53" s="197">
        <v>0</v>
      </c>
      <c r="U53" s="197">
        <v>283.12</v>
      </c>
      <c r="V53" s="197">
        <v>0</v>
      </c>
      <c r="W53" s="197">
        <v>4.84</v>
      </c>
      <c r="X53" s="197">
        <v>24.18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25</v>
      </c>
      <c r="AF53" s="197">
        <v>0</v>
      </c>
      <c r="AG53" s="197">
        <v>0</v>
      </c>
      <c r="AH53" s="197">
        <v>0</v>
      </c>
      <c r="AI53" s="197">
        <v>45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29.05</v>
      </c>
      <c r="AQ53" s="197">
        <v>9.68</v>
      </c>
      <c r="AR53" s="197">
        <v>25.7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38.729999999999997</v>
      </c>
      <c r="L54" s="197">
        <v>19.36</v>
      </c>
      <c r="M54" s="197">
        <v>0</v>
      </c>
      <c r="N54" s="197">
        <v>14.41</v>
      </c>
      <c r="O54" s="197">
        <v>48.77</v>
      </c>
      <c r="P54" s="197">
        <v>49.66</v>
      </c>
      <c r="Q54" s="197">
        <v>1.88</v>
      </c>
      <c r="R54" s="197">
        <v>2.82</v>
      </c>
      <c r="S54" s="197">
        <v>2.82</v>
      </c>
      <c r="T54" s="197">
        <v>0</v>
      </c>
      <c r="U54" s="197">
        <v>283.12</v>
      </c>
      <c r="V54" s="197">
        <v>0</v>
      </c>
      <c r="W54" s="197">
        <v>4.84</v>
      </c>
      <c r="X54" s="197">
        <v>24.41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25</v>
      </c>
      <c r="AF54" s="197">
        <v>0</v>
      </c>
      <c r="AG54" s="197">
        <v>0</v>
      </c>
      <c r="AH54" s="197">
        <v>0</v>
      </c>
      <c r="AI54" s="197">
        <v>45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29.05</v>
      </c>
      <c r="AQ54" s="197">
        <v>9.68</v>
      </c>
      <c r="AR54" s="197">
        <v>25.7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38.729999999999997</v>
      </c>
      <c r="L55" s="197">
        <v>19.36</v>
      </c>
      <c r="M55" s="197">
        <v>0</v>
      </c>
      <c r="N55" s="197">
        <v>14.41</v>
      </c>
      <c r="O55" s="197">
        <v>48.77</v>
      </c>
      <c r="P55" s="197">
        <v>49.66</v>
      </c>
      <c r="Q55" s="197">
        <v>1.88</v>
      </c>
      <c r="R55" s="197">
        <v>2.82</v>
      </c>
      <c r="S55" s="197">
        <v>2.81</v>
      </c>
      <c r="T55" s="197">
        <v>0</v>
      </c>
      <c r="U55" s="197">
        <v>283.12</v>
      </c>
      <c r="V55" s="197">
        <v>0</v>
      </c>
      <c r="W55" s="197">
        <v>4.84</v>
      </c>
      <c r="X55" s="197">
        <v>9.68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25</v>
      </c>
      <c r="AF55" s="197">
        <v>0</v>
      </c>
      <c r="AG55" s="197">
        <v>0</v>
      </c>
      <c r="AH55" s="197">
        <v>0</v>
      </c>
      <c r="AI55" s="197">
        <v>45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29.05</v>
      </c>
      <c r="AQ55" s="197">
        <v>9.68</v>
      </c>
      <c r="AR55" s="197">
        <v>25.7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38.729999999999997</v>
      </c>
      <c r="L56" s="197">
        <v>19.36</v>
      </c>
      <c r="M56" s="197">
        <v>0</v>
      </c>
      <c r="N56" s="197">
        <v>14.41</v>
      </c>
      <c r="O56" s="197">
        <v>48.77</v>
      </c>
      <c r="P56" s="197">
        <v>49.66</v>
      </c>
      <c r="Q56" s="197">
        <v>1.88</v>
      </c>
      <c r="R56" s="197">
        <v>2.82</v>
      </c>
      <c r="S56" s="197">
        <v>2.81</v>
      </c>
      <c r="T56" s="197">
        <v>0</v>
      </c>
      <c r="U56" s="197">
        <v>283.12</v>
      </c>
      <c r="V56" s="197">
        <v>0</v>
      </c>
      <c r="W56" s="197">
        <v>4.84</v>
      </c>
      <c r="X56" s="197">
        <v>9.68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25</v>
      </c>
      <c r="AF56" s="197">
        <v>0</v>
      </c>
      <c r="AG56" s="197">
        <v>0</v>
      </c>
      <c r="AH56" s="197">
        <v>0</v>
      </c>
      <c r="AI56" s="197">
        <v>45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29.05</v>
      </c>
      <c r="AQ56" s="197">
        <v>9.68</v>
      </c>
      <c r="AR56" s="197">
        <v>25.7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38.729999999999997</v>
      </c>
      <c r="L57" s="197">
        <v>19.36</v>
      </c>
      <c r="M57" s="197">
        <v>0</v>
      </c>
      <c r="N57" s="197">
        <v>14.41</v>
      </c>
      <c r="O57" s="197">
        <v>48.77</v>
      </c>
      <c r="P57" s="197">
        <v>49.66</v>
      </c>
      <c r="Q57" s="197">
        <v>1.88</v>
      </c>
      <c r="R57" s="197">
        <v>2.82</v>
      </c>
      <c r="S57" s="197">
        <v>2.81</v>
      </c>
      <c r="T57" s="197">
        <v>0</v>
      </c>
      <c r="U57" s="197">
        <v>283.12</v>
      </c>
      <c r="V57" s="197">
        <v>0</v>
      </c>
      <c r="W57" s="197">
        <v>4.84</v>
      </c>
      <c r="X57" s="197">
        <v>9.68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25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29.05</v>
      </c>
      <c r="AQ57" s="197">
        <v>9.68</v>
      </c>
      <c r="AR57" s="197">
        <v>25.7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38.729999999999997</v>
      </c>
      <c r="L58" s="197">
        <v>19.36</v>
      </c>
      <c r="M58" s="197">
        <v>0</v>
      </c>
      <c r="N58" s="197">
        <v>14.41</v>
      </c>
      <c r="O58" s="197">
        <v>48.77</v>
      </c>
      <c r="P58" s="197">
        <v>49.66</v>
      </c>
      <c r="Q58" s="197">
        <v>1.88</v>
      </c>
      <c r="R58" s="197">
        <v>2.82</v>
      </c>
      <c r="S58" s="197">
        <v>2.81</v>
      </c>
      <c r="T58" s="197">
        <v>0</v>
      </c>
      <c r="U58" s="197">
        <v>283.12</v>
      </c>
      <c r="V58" s="197">
        <v>0</v>
      </c>
      <c r="W58" s="197">
        <v>4.84</v>
      </c>
      <c r="X58" s="197">
        <v>9.68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25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29.05</v>
      </c>
      <c r="AQ58" s="197">
        <v>9.68</v>
      </c>
      <c r="AR58" s="197">
        <v>25.7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38.729999999999997</v>
      </c>
      <c r="L59" s="197">
        <v>19.36</v>
      </c>
      <c r="M59" s="197">
        <v>0</v>
      </c>
      <c r="N59" s="197">
        <v>14.41</v>
      </c>
      <c r="O59" s="197">
        <v>48.77</v>
      </c>
      <c r="P59" s="197">
        <v>49.66</v>
      </c>
      <c r="Q59" s="197">
        <v>1.88</v>
      </c>
      <c r="R59" s="197">
        <v>2.82</v>
      </c>
      <c r="S59" s="197">
        <v>2.81</v>
      </c>
      <c r="T59" s="197">
        <v>0</v>
      </c>
      <c r="U59" s="197">
        <v>283.12</v>
      </c>
      <c r="V59" s="197">
        <v>0</v>
      </c>
      <c r="W59" s="197">
        <v>4.84</v>
      </c>
      <c r="X59" s="197">
        <v>7.5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25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29.05</v>
      </c>
      <c r="AQ59" s="197">
        <v>9.68</v>
      </c>
      <c r="AR59" s="197">
        <v>25.7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38.729999999999997</v>
      </c>
      <c r="L60" s="197">
        <v>19.36</v>
      </c>
      <c r="M60" s="197">
        <v>0</v>
      </c>
      <c r="N60" s="197">
        <v>14.41</v>
      </c>
      <c r="O60" s="197">
        <v>48.77</v>
      </c>
      <c r="P60" s="197">
        <v>49.66</v>
      </c>
      <c r="Q60" s="197">
        <v>1.88</v>
      </c>
      <c r="R60" s="197">
        <v>2.91</v>
      </c>
      <c r="S60" s="197">
        <v>2.81</v>
      </c>
      <c r="T60" s="197">
        <v>0</v>
      </c>
      <c r="U60" s="197">
        <v>283.12</v>
      </c>
      <c r="V60" s="197">
        <v>0</v>
      </c>
      <c r="W60" s="197">
        <v>11.05</v>
      </c>
      <c r="X60" s="197">
        <v>18.93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25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55.38</v>
      </c>
      <c r="AQ60" s="197">
        <v>9.68</v>
      </c>
      <c r="AR60" s="197">
        <v>25.7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38.729999999999997</v>
      </c>
      <c r="L61" s="197">
        <v>19.36</v>
      </c>
      <c r="M61" s="197">
        <v>0</v>
      </c>
      <c r="N61" s="197">
        <v>14.41</v>
      </c>
      <c r="O61" s="197">
        <v>48.77</v>
      </c>
      <c r="P61" s="197">
        <v>49.66</v>
      </c>
      <c r="Q61" s="197">
        <v>1.88</v>
      </c>
      <c r="R61" s="197">
        <v>2.9</v>
      </c>
      <c r="S61" s="197">
        <v>2.81</v>
      </c>
      <c r="T61" s="197">
        <v>0</v>
      </c>
      <c r="U61" s="197">
        <v>283.12</v>
      </c>
      <c r="V61" s="197">
        <v>0</v>
      </c>
      <c r="W61" s="197">
        <v>11.05</v>
      </c>
      <c r="X61" s="197">
        <v>23.47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25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55.38</v>
      </c>
      <c r="AQ61" s="197">
        <v>9.68</v>
      </c>
      <c r="AR61" s="197">
        <v>25.7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38.729999999999997</v>
      </c>
      <c r="L62" s="197">
        <v>19.36</v>
      </c>
      <c r="M62" s="197">
        <v>0</v>
      </c>
      <c r="N62" s="197">
        <v>14.41</v>
      </c>
      <c r="O62" s="197">
        <v>48.77</v>
      </c>
      <c r="P62" s="197">
        <v>49.66</v>
      </c>
      <c r="Q62" s="197">
        <v>1.88</v>
      </c>
      <c r="R62" s="197">
        <v>2.9</v>
      </c>
      <c r="S62" s="197">
        <v>2.81</v>
      </c>
      <c r="T62" s="197">
        <v>0</v>
      </c>
      <c r="U62" s="197">
        <v>283.12</v>
      </c>
      <c r="V62" s="197">
        <v>0</v>
      </c>
      <c r="W62" s="197">
        <v>11.05</v>
      </c>
      <c r="X62" s="197">
        <v>24.18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25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55.38</v>
      </c>
      <c r="AQ62" s="197">
        <v>9.68</v>
      </c>
      <c r="AR62" s="197">
        <v>25.7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38.729999999999997</v>
      </c>
      <c r="L63" s="197">
        <v>19.36</v>
      </c>
      <c r="M63" s="197">
        <v>0</v>
      </c>
      <c r="N63" s="197">
        <v>14.41</v>
      </c>
      <c r="O63" s="197">
        <v>48.77</v>
      </c>
      <c r="P63" s="197">
        <v>49.66</v>
      </c>
      <c r="Q63" s="197">
        <v>1.88</v>
      </c>
      <c r="R63" s="197">
        <v>2.9</v>
      </c>
      <c r="S63" s="197">
        <v>2.81</v>
      </c>
      <c r="T63" s="197">
        <v>0</v>
      </c>
      <c r="U63" s="197">
        <v>283.12</v>
      </c>
      <c r="V63" s="197">
        <v>3.51</v>
      </c>
      <c r="W63" s="197">
        <v>11.05</v>
      </c>
      <c r="X63" s="197">
        <v>24.18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25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55.38</v>
      </c>
      <c r="AQ63" s="197">
        <v>18.86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38.729999999999997</v>
      </c>
      <c r="L64" s="197">
        <v>19.36</v>
      </c>
      <c r="M64" s="197">
        <v>0</v>
      </c>
      <c r="N64" s="197">
        <v>14.41</v>
      </c>
      <c r="O64" s="197">
        <v>44.23</v>
      </c>
      <c r="P64" s="197">
        <v>49.66</v>
      </c>
      <c r="Q64" s="197">
        <v>1.88</v>
      </c>
      <c r="R64" s="197">
        <v>2.9</v>
      </c>
      <c r="S64" s="197">
        <v>2.81</v>
      </c>
      <c r="T64" s="197">
        <v>0</v>
      </c>
      <c r="U64" s="197">
        <v>283.12</v>
      </c>
      <c r="V64" s="197">
        <v>3.51</v>
      </c>
      <c r="W64" s="197">
        <v>11.05</v>
      </c>
      <c r="X64" s="197">
        <v>24.18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25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55.38</v>
      </c>
      <c r="AQ64" s="197">
        <v>18.86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40</v>
      </c>
      <c r="L65" s="197">
        <v>19.93</v>
      </c>
      <c r="M65" s="197">
        <v>0</v>
      </c>
      <c r="N65" s="197">
        <v>14.41</v>
      </c>
      <c r="O65" s="197">
        <v>44.23</v>
      </c>
      <c r="P65" s="197">
        <v>49.66</v>
      </c>
      <c r="Q65" s="197">
        <v>1.88</v>
      </c>
      <c r="R65" s="197">
        <v>3</v>
      </c>
      <c r="S65" s="197">
        <v>2.81</v>
      </c>
      <c r="T65" s="197">
        <v>0</v>
      </c>
      <c r="U65" s="197">
        <v>283.12</v>
      </c>
      <c r="V65" s="197">
        <v>3.51</v>
      </c>
      <c r="W65" s="197">
        <v>11.05</v>
      </c>
      <c r="X65" s="197">
        <v>24.18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25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55.38</v>
      </c>
      <c r="AQ65" s="197">
        <v>18.86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40</v>
      </c>
      <c r="L66" s="197">
        <v>19.93</v>
      </c>
      <c r="M66" s="197">
        <v>0</v>
      </c>
      <c r="N66" s="197">
        <v>14.41</v>
      </c>
      <c r="O66" s="197">
        <v>44.23</v>
      </c>
      <c r="P66" s="197">
        <v>49.66</v>
      </c>
      <c r="Q66" s="197">
        <v>1.88</v>
      </c>
      <c r="R66" s="197">
        <v>3</v>
      </c>
      <c r="S66" s="197">
        <v>2.81</v>
      </c>
      <c r="T66" s="197">
        <v>0</v>
      </c>
      <c r="U66" s="197">
        <v>283.12</v>
      </c>
      <c r="V66" s="197">
        <v>3.51</v>
      </c>
      <c r="W66" s="197">
        <v>11.05</v>
      </c>
      <c r="X66" s="197">
        <v>24.18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25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55.38</v>
      </c>
      <c r="AQ66" s="197">
        <v>18.86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40</v>
      </c>
      <c r="L67" s="197">
        <v>20</v>
      </c>
      <c r="M67" s="197">
        <v>0</v>
      </c>
      <c r="N67" s="197">
        <v>14.41</v>
      </c>
      <c r="O67" s="197">
        <v>44.23</v>
      </c>
      <c r="P67" s="197">
        <v>49.66</v>
      </c>
      <c r="Q67" s="197">
        <v>1.88</v>
      </c>
      <c r="R67" s="197">
        <v>3</v>
      </c>
      <c r="S67" s="197">
        <v>2.81</v>
      </c>
      <c r="T67" s="197">
        <v>0</v>
      </c>
      <c r="U67" s="197">
        <v>283.12</v>
      </c>
      <c r="V67" s="197">
        <v>3.51</v>
      </c>
      <c r="W67" s="197">
        <v>11.05</v>
      </c>
      <c r="X67" s="197">
        <v>12.09</v>
      </c>
      <c r="Y67" s="197">
        <v>0</v>
      </c>
      <c r="Z67">
        <v>0</v>
      </c>
      <c r="AA67" s="197">
        <v>7.41</v>
      </c>
      <c r="AB67" s="197">
        <v>0</v>
      </c>
      <c r="AC67" s="197">
        <v>0</v>
      </c>
      <c r="AD67" s="197">
        <v>0</v>
      </c>
      <c r="AE67" s="197">
        <v>25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55.38</v>
      </c>
      <c r="AQ67" s="197">
        <v>18.86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40</v>
      </c>
      <c r="L68" s="197">
        <v>20</v>
      </c>
      <c r="M68" s="197">
        <v>0</v>
      </c>
      <c r="N68" s="197">
        <v>14.41</v>
      </c>
      <c r="O68" s="197">
        <v>44.23</v>
      </c>
      <c r="P68" s="197">
        <v>49.66</v>
      </c>
      <c r="Q68" s="197">
        <v>1.88</v>
      </c>
      <c r="R68" s="197">
        <v>3</v>
      </c>
      <c r="S68" s="197">
        <v>2.81</v>
      </c>
      <c r="T68" s="197">
        <v>0</v>
      </c>
      <c r="U68" s="197">
        <v>283.12</v>
      </c>
      <c r="V68" s="197">
        <v>3.51</v>
      </c>
      <c r="W68" s="197">
        <v>11.05</v>
      </c>
      <c r="X68" s="197">
        <v>12.09</v>
      </c>
      <c r="Y68" s="197">
        <v>0</v>
      </c>
      <c r="Z68">
        <v>0</v>
      </c>
      <c r="AA68" s="197">
        <v>7.41</v>
      </c>
      <c r="AB68" s="197">
        <v>0</v>
      </c>
      <c r="AC68" s="197">
        <v>0</v>
      </c>
      <c r="AD68" s="197">
        <v>0</v>
      </c>
      <c r="AE68" s="197">
        <v>25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55.38</v>
      </c>
      <c r="AQ68" s="197">
        <v>18.86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79.47</v>
      </c>
      <c r="L69" s="197">
        <v>20</v>
      </c>
      <c r="M69" s="197">
        <v>0</v>
      </c>
      <c r="N69" s="197">
        <v>14.41</v>
      </c>
      <c r="O69" s="197">
        <v>44.23</v>
      </c>
      <c r="P69" s="197">
        <v>49.66</v>
      </c>
      <c r="Q69" s="197">
        <v>1.94</v>
      </c>
      <c r="R69" s="197">
        <v>3</v>
      </c>
      <c r="S69" s="197">
        <v>2.9</v>
      </c>
      <c r="T69" s="197">
        <v>0</v>
      </c>
      <c r="U69" s="197">
        <v>283.12</v>
      </c>
      <c r="V69" s="197">
        <v>3.51</v>
      </c>
      <c r="W69" s="197">
        <v>11.05</v>
      </c>
      <c r="X69" s="197">
        <v>12.09</v>
      </c>
      <c r="Y69" s="197">
        <v>0</v>
      </c>
      <c r="Z69">
        <v>0</v>
      </c>
      <c r="AA69" s="197">
        <v>7.41</v>
      </c>
      <c r="AB69" s="197">
        <v>0</v>
      </c>
      <c r="AC69" s="197">
        <v>0</v>
      </c>
      <c r="AD69" s="197">
        <v>0</v>
      </c>
      <c r="AE69" s="197">
        <v>25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55.38</v>
      </c>
      <c r="AQ69" s="197">
        <v>18.86</v>
      </c>
      <c r="AR69" s="197">
        <v>23.38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79.47</v>
      </c>
      <c r="L70" s="197">
        <v>46.14</v>
      </c>
      <c r="M70" s="197">
        <v>0</v>
      </c>
      <c r="N70" s="197">
        <v>14.41</v>
      </c>
      <c r="O70" s="197">
        <v>44.23</v>
      </c>
      <c r="P70" s="197">
        <v>49.66</v>
      </c>
      <c r="Q70" s="197">
        <v>4.95</v>
      </c>
      <c r="R70" s="197">
        <v>6.2</v>
      </c>
      <c r="S70" s="197">
        <v>6.7</v>
      </c>
      <c r="T70" s="197">
        <v>0</v>
      </c>
      <c r="U70" s="197">
        <v>283.12</v>
      </c>
      <c r="V70" s="197">
        <v>3.51</v>
      </c>
      <c r="W70" s="197">
        <v>11.05</v>
      </c>
      <c r="X70" s="197">
        <v>12.09</v>
      </c>
      <c r="Y70" s="197">
        <v>0</v>
      </c>
      <c r="Z70">
        <v>0</v>
      </c>
      <c r="AA70" s="197">
        <v>7.41</v>
      </c>
      <c r="AB70" s="197">
        <v>0</v>
      </c>
      <c r="AC70" s="197">
        <v>0</v>
      </c>
      <c r="AD70" s="197">
        <v>0</v>
      </c>
      <c r="AE70" s="197">
        <v>25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55.38</v>
      </c>
      <c r="AQ70" s="197">
        <v>18.86</v>
      </c>
      <c r="AR70" s="197">
        <v>15.92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79.47</v>
      </c>
      <c r="L71" s="197">
        <v>46.14</v>
      </c>
      <c r="M71" s="197">
        <v>0</v>
      </c>
      <c r="N71" s="197">
        <v>14.41</v>
      </c>
      <c r="O71" s="197">
        <v>44.23</v>
      </c>
      <c r="P71" s="197">
        <v>49.66</v>
      </c>
      <c r="Q71" s="197">
        <v>5.08</v>
      </c>
      <c r="R71" s="197">
        <v>6.2</v>
      </c>
      <c r="S71" s="197">
        <v>6.7</v>
      </c>
      <c r="T71" s="197">
        <v>0</v>
      </c>
      <c r="U71" s="197">
        <v>283.12</v>
      </c>
      <c r="V71" s="197">
        <v>3.51</v>
      </c>
      <c r="W71" s="197">
        <v>11.05</v>
      </c>
      <c r="X71" s="197">
        <v>12.09</v>
      </c>
      <c r="Y71" s="197">
        <v>0</v>
      </c>
      <c r="Z71">
        <v>0</v>
      </c>
      <c r="AA71" s="197">
        <v>7.41</v>
      </c>
      <c r="AB71" s="197">
        <v>0</v>
      </c>
      <c r="AC71" s="197">
        <v>0</v>
      </c>
      <c r="AD71" s="197">
        <v>0</v>
      </c>
      <c r="AE71" s="197">
        <v>25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55.38</v>
      </c>
      <c r="AQ71" s="197">
        <v>18.86</v>
      </c>
      <c r="AR71" s="197">
        <v>7.82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79.47</v>
      </c>
      <c r="L72" s="197">
        <v>46.14</v>
      </c>
      <c r="M72" s="197">
        <v>0</v>
      </c>
      <c r="N72" s="197">
        <v>14.41</v>
      </c>
      <c r="O72" s="197">
        <v>44.23</v>
      </c>
      <c r="P72" s="197">
        <v>49.66</v>
      </c>
      <c r="Q72" s="197">
        <v>5.08</v>
      </c>
      <c r="R72" s="197">
        <v>6.2</v>
      </c>
      <c r="S72" s="197">
        <v>6.7</v>
      </c>
      <c r="T72" s="197">
        <v>0</v>
      </c>
      <c r="U72" s="197">
        <v>283.12</v>
      </c>
      <c r="V72" s="197">
        <v>3.51</v>
      </c>
      <c r="W72" s="197">
        <v>11.05</v>
      </c>
      <c r="X72" s="197">
        <v>12.09</v>
      </c>
      <c r="Y72" s="197">
        <v>0</v>
      </c>
      <c r="Z72">
        <v>0</v>
      </c>
      <c r="AA72" s="197">
        <v>7.41</v>
      </c>
      <c r="AB72" s="197">
        <v>0</v>
      </c>
      <c r="AC72" s="197">
        <v>0</v>
      </c>
      <c r="AD72" s="197">
        <v>0</v>
      </c>
      <c r="AE72" s="197">
        <v>25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55.38</v>
      </c>
      <c r="AQ72" s="197">
        <v>18.86</v>
      </c>
      <c r="AR72" s="197">
        <v>4.78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80.83</v>
      </c>
      <c r="L73" s="197">
        <v>44.67</v>
      </c>
      <c r="M73" s="197">
        <v>0</v>
      </c>
      <c r="N73" s="197">
        <v>14.41</v>
      </c>
      <c r="O73" s="197">
        <v>44.23</v>
      </c>
      <c r="P73" s="197">
        <v>49.66</v>
      </c>
      <c r="Q73" s="197">
        <v>4.92</v>
      </c>
      <c r="R73" s="197">
        <v>6.4</v>
      </c>
      <c r="S73" s="197">
        <v>7.4</v>
      </c>
      <c r="T73" s="197">
        <v>0</v>
      </c>
      <c r="U73" s="197">
        <v>283.12</v>
      </c>
      <c r="V73" s="197">
        <v>3.51</v>
      </c>
      <c r="W73" s="197">
        <v>11.05</v>
      </c>
      <c r="X73" s="197">
        <v>12.09</v>
      </c>
      <c r="Y73" s="197">
        <v>0</v>
      </c>
      <c r="Z73">
        <v>0</v>
      </c>
      <c r="AA73" s="197">
        <v>7.41</v>
      </c>
      <c r="AB73" s="197">
        <v>0</v>
      </c>
      <c r="AC73" s="197">
        <v>0</v>
      </c>
      <c r="AD73" s="197">
        <v>0</v>
      </c>
      <c r="AE73" s="197">
        <v>25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55.38</v>
      </c>
      <c r="AQ73" s="197">
        <v>18.86</v>
      </c>
      <c r="AR73" s="197">
        <v>2.37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79.47</v>
      </c>
      <c r="L74" s="197">
        <v>44.67</v>
      </c>
      <c r="M74" s="197">
        <v>0</v>
      </c>
      <c r="N74" s="197">
        <v>14.41</v>
      </c>
      <c r="O74" s="197">
        <v>44.23</v>
      </c>
      <c r="P74" s="197">
        <v>49.66</v>
      </c>
      <c r="Q74" s="197">
        <v>4.92</v>
      </c>
      <c r="R74" s="197">
        <v>6.2</v>
      </c>
      <c r="S74" s="197">
        <v>6.49</v>
      </c>
      <c r="T74" s="197">
        <v>0</v>
      </c>
      <c r="U74" s="197">
        <v>283.12</v>
      </c>
      <c r="V74" s="197">
        <v>3.51</v>
      </c>
      <c r="W74" s="197">
        <v>11.05</v>
      </c>
      <c r="X74" s="197">
        <v>12.09</v>
      </c>
      <c r="Y74" s="197">
        <v>0</v>
      </c>
      <c r="Z74">
        <v>0</v>
      </c>
      <c r="AA74" s="197">
        <v>7.41</v>
      </c>
      <c r="AB74" s="197">
        <v>0</v>
      </c>
      <c r="AC74" s="197">
        <v>0</v>
      </c>
      <c r="AD74" s="197">
        <v>0</v>
      </c>
      <c r="AE74" s="197">
        <v>25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55.38</v>
      </c>
      <c r="AQ74" s="197">
        <v>18.86</v>
      </c>
      <c r="AR74" s="197">
        <v>0.73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76.55</v>
      </c>
      <c r="L75" s="197">
        <v>44.67</v>
      </c>
      <c r="M75" s="197">
        <v>0</v>
      </c>
      <c r="N75" s="197">
        <v>14.41</v>
      </c>
      <c r="O75" s="197">
        <v>44.22</v>
      </c>
      <c r="P75" s="197">
        <v>49.66</v>
      </c>
      <c r="Q75" s="197">
        <v>4.92</v>
      </c>
      <c r="R75" s="197">
        <v>6.2</v>
      </c>
      <c r="S75" s="197">
        <v>6.49</v>
      </c>
      <c r="T75" s="197">
        <v>0</v>
      </c>
      <c r="U75" s="197">
        <v>283.12</v>
      </c>
      <c r="V75" s="197">
        <v>3.51</v>
      </c>
      <c r="W75" s="197">
        <v>11.05</v>
      </c>
      <c r="X75" s="197">
        <v>12.09</v>
      </c>
      <c r="Y75" s="197">
        <v>0</v>
      </c>
      <c r="Z75">
        <v>0</v>
      </c>
      <c r="AA75" s="197">
        <v>7.41</v>
      </c>
      <c r="AB75" s="197">
        <v>0</v>
      </c>
      <c r="AC75" s="197">
        <v>0</v>
      </c>
      <c r="AD75" s="197">
        <v>0</v>
      </c>
      <c r="AE75" s="197">
        <v>25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55.38</v>
      </c>
      <c r="AQ75" s="197">
        <v>18.86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79.47</v>
      </c>
      <c r="L76" s="197">
        <v>44.67</v>
      </c>
      <c r="M76" s="197">
        <v>0</v>
      </c>
      <c r="N76" s="197">
        <v>14.41</v>
      </c>
      <c r="O76" s="197">
        <v>44.22</v>
      </c>
      <c r="P76" s="197">
        <v>49.66</v>
      </c>
      <c r="Q76" s="197">
        <v>4.92</v>
      </c>
      <c r="R76" s="197">
        <v>6.2</v>
      </c>
      <c r="S76" s="197">
        <v>6.03</v>
      </c>
      <c r="T76" s="197">
        <v>0</v>
      </c>
      <c r="U76" s="197">
        <v>283.12</v>
      </c>
      <c r="V76" s="197">
        <v>3.51</v>
      </c>
      <c r="W76" s="197">
        <v>11.05</v>
      </c>
      <c r="X76" s="197">
        <v>12.09</v>
      </c>
      <c r="Y76" s="197">
        <v>0</v>
      </c>
      <c r="Z76">
        <v>0</v>
      </c>
      <c r="AA76" s="197">
        <v>7.41</v>
      </c>
      <c r="AB76" s="197">
        <v>0</v>
      </c>
      <c r="AC76" s="197">
        <v>0</v>
      </c>
      <c r="AD76" s="197">
        <v>0</v>
      </c>
      <c r="AE76" s="197">
        <v>25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55.38</v>
      </c>
      <c r="AQ76" s="197">
        <v>18.86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79.47</v>
      </c>
      <c r="L77" s="197">
        <v>44.67</v>
      </c>
      <c r="M77" s="197">
        <v>0</v>
      </c>
      <c r="N77" s="197">
        <v>14.41</v>
      </c>
      <c r="O77" s="197">
        <v>44.22</v>
      </c>
      <c r="P77" s="197">
        <v>49.66</v>
      </c>
      <c r="Q77" s="197">
        <v>4.92</v>
      </c>
      <c r="R77" s="197">
        <v>6.2</v>
      </c>
      <c r="S77" s="197">
        <v>6.49</v>
      </c>
      <c r="T77" s="197">
        <v>0</v>
      </c>
      <c r="U77" s="197">
        <v>283.12</v>
      </c>
      <c r="V77" s="197">
        <v>3.51</v>
      </c>
      <c r="W77" s="197">
        <v>11.05</v>
      </c>
      <c r="X77" s="197">
        <v>12.09</v>
      </c>
      <c r="Y77" s="197">
        <v>0</v>
      </c>
      <c r="Z77">
        <v>0</v>
      </c>
      <c r="AA77" s="197">
        <v>7.63</v>
      </c>
      <c r="AB77" s="197">
        <v>0</v>
      </c>
      <c r="AC77" s="197">
        <v>0</v>
      </c>
      <c r="AD77" s="197">
        <v>0</v>
      </c>
      <c r="AE77" s="197">
        <v>25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55.38</v>
      </c>
      <c r="AQ77" s="197">
        <v>18.86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79.47</v>
      </c>
      <c r="L78" s="197">
        <v>44.67</v>
      </c>
      <c r="M78" s="197">
        <v>0</v>
      </c>
      <c r="N78" s="197">
        <v>14.41</v>
      </c>
      <c r="O78" s="197">
        <v>44.22</v>
      </c>
      <c r="P78" s="197">
        <v>49.66</v>
      </c>
      <c r="Q78" s="197">
        <v>4.92</v>
      </c>
      <c r="R78" s="197">
        <v>6.2</v>
      </c>
      <c r="S78" s="197">
        <v>6.49</v>
      </c>
      <c r="T78" s="197">
        <v>0</v>
      </c>
      <c r="U78" s="197">
        <v>283.12</v>
      </c>
      <c r="V78" s="197">
        <v>3.51</v>
      </c>
      <c r="W78" s="197">
        <v>11.05</v>
      </c>
      <c r="X78" s="197">
        <v>12.09</v>
      </c>
      <c r="Y78" s="197">
        <v>0</v>
      </c>
      <c r="Z78">
        <v>0</v>
      </c>
      <c r="AA78" s="197">
        <v>7.63</v>
      </c>
      <c r="AB78" s="197">
        <v>0</v>
      </c>
      <c r="AC78" s="197">
        <v>0</v>
      </c>
      <c r="AD78" s="197">
        <v>0</v>
      </c>
      <c r="AE78" s="197">
        <v>25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55.38</v>
      </c>
      <c r="AQ78" s="197">
        <v>18.86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79.47</v>
      </c>
      <c r="L79" s="197">
        <v>44.67</v>
      </c>
      <c r="M79" s="197">
        <v>0</v>
      </c>
      <c r="N79" s="197">
        <v>14.41</v>
      </c>
      <c r="O79" s="197">
        <v>44.22</v>
      </c>
      <c r="P79" s="197">
        <v>49.66</v>
      </c>
      <c r="Q79" s="197">
        <v>4.92</v>
      </c>
      <c r="R79" s="197">
        <v>6.2</v>
      </c>
      <c r="S79" s="197">
        <v>6.49</v>
      </c>
      <c r="T79" s="197">
        <v>0</v>
      </c>
      <c r="U79" s="197">
        <v>283.12</v>
      </c>
      <c r="V79" s="197">
        <v>3.51</v>
      </c>
      <c r="W79" s="197">
        <v>11.05</v>
      </c>
      <c r="X79" s="197">
        <v>12.09</v>
      </c>
      <c r="Y79" s="197">
        <v>0</v>
      </c>
      <c r="Z79">
        <v>0</v>
      </c>
      <c r="AA79" s="197">
        <v>7.85</v>
      </c>
      <c r="AB79" s="197">
        <v>0</v>
      </c>
      <c r="AC79" s="197">
        <v>0</v>
      </c>
      <c r="AD79" s="197">
        <v>0</v>
      </c>
      <c r="AE79" s="197">
        <v>25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55.38</v>
      </c>
      <c r="AQ79" s="197">
        <v>18.86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79.47</v>
      </c>
      <c r="L80" s="197">
        <v>44.67</v>
      </c>
      <c r="M80" s="197">
        <v>0</v>
      </c>
      <c r="N80" s="197">
        <v>14.41</v>
      </c>
      <c r="O80" s="197">
        <v>44.22</v>
      </c>
      <c r="P80" s="197">
        <v>49.66</v>
      </c>
      <c r="Q80" s="197">
        <v>4.92</v>
      </c>
      <c r="R80" s="197">
        <v>6.2</v>
      </c>
      <c r="S80" s="197">
        <v>6.49</v>
      </c>
      <c r="T80" s="197">
        <v>0</v>
      </c>
      <c r="U80" s="197">
        <v>283.12</v>
      </c>
      <c r="V80" s="197">
        <v>3.51</v>
      </c>
      <c r="W80" s="197">
        <v>11.05</v>
      </c>
      <c r="X80" s="197">
        <v>12.09</v>
      </c>
      <c r="Y80" s="197">
        <v>0</v>
      </c>
      <c r="Z80">
        <v>0</v>
      </c>
      <c r="AA80" s="197">
        <v>7.85</v>
      </c>
      <c r="AB80" s="197">
        <v>0</v>
      </c>
      <c r="AC80" s="197">
        <v>0</v>
      </c>
      <c r="AD80" s="197">
        <v>0</v>
      </c>
      <c r="AE80" s="197">
        <v>25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55.38</v>
      </c>
      <c r="AQ80" s="197">
        <v>18.86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79.47</v>
      </c>
      <c r="L81" s="197">
        <v>44.67</v>
      </c>
      <c r="M81" s="197">
        <v>0</v>
      </c>
      <c r="N81" s="197">
        <v>14.41</v>
      </c>
      <c r="O81" s="197">
        <v>44.22</v>
      </c>
      <c r="P81" s="197">
        <v>49.66</v>
      </c>
      <c r="Q81" s="197">
        <v>5.08</v>
      </c>
      <c r="R81" s="197">
        <v>6.2</v>
      </c>
      <c r="S81" s="197">
        <v>6.7</v>
      </c>
      <c r="T81" s="197">
        <v>0</v>
      </c>
      <c r="U81" s="197">
        <v>283.12</v>
      </c>
      <c r="V81" s="197">
        <v>3.51</v>
      </c>
      <c r="W81" s="197">
        <v>11.05</v>
      </c>
      <c r="X81" s="197">
        <v>12.09</v>
      </c>
      <c r="Y81" s="197">
        <v>0</v>
      </c>
      <c r="Z81">
        <v>0</v>
      </c>
      <c r="AA81" s="197">
        <v>7.85</v>
      </c>
      <c r="AB81" s="197">
        <v>0</v>
      </c>
      <c r="AC81" s="197">
        <v>0</v>
      </c>
      <c r="AD81" s="197">
        <v>0</v>
      </c>
      <c r="AE81" s="197">
        <v>25</v>
      </c>
      <c r="AF81" s="197">
        <v>0</v>
      </c>
      <c r="AG81" s="197">
        <v>0</v>
      </c>
      <c r="AH81" s="197">
        <v>0</v>
      </c>
      <c r="AI81" s="197">
        <v>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55.38</v>
      </c>
      <c r="AQ81" s="197">
        <v>18.86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79.47</v>
      </c>
      <c r="L82" s="197">
        <v>20</v>
      </c>
      <c r="M82" s="197">
        <v>0</v>
      </c>
      <c r="N82" s="197">
        <v>14.41</v>
      </c>
      <c r="O82" s="197">
        <v>44.22</v>
      </c>
      <c r="P82" s="197">
        <v>49.66</v>
      </c>
      <c r="Q82" s="197">
        <v>2.0699999999999998</v>
      </c>
      <c r="R82" s="197">
        <v>6.2</v>
      </c>
      <c r="S82" s="197">
        <v>3.34</v>
      </c>
      <c r="T82" s="197">
        <v>0</v>
      </c>
      <c r="U82" s="197">
        <v>283.12</v>
      </c>
      <c r="V82" s="197">
        <v>3.51</v>
      </c>
      <c r="W82" s="197">
        <v>11.05</v>
      </c>
      <c r="X82" s="197">
        <v>12.09</v>
      </c>
      <c r="Y82" s="197">
        <v>0</v>
      </c>
      <c r="Z82">
        <v>0</v>
      </c>
      <c r="AA82" s="197">
        <v>7.85</v>
      </c>
      <c r="AB82" s="197">
        <v>0</v>
      </c>
      <c r="AC82" s="197">
        <v>0</v>
      </c>
      <c r="AD82" s="197">
        <v>0</v>
      </c>
      <c r="AE82" s="197">
        <v>25</v>
      </c>
      <c r="AF82" s="197">
        <v>0</v>
      </c>
      <c r="AG82" s="197">
        <v>0</v>
      </c>
      <c r="AH82" s="197">
        <v>0</v>
      </c>
      <c r="AI82" s="197">
        <v>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55.38</v>
      </c>
      <c r="AQ82" s="197">
        <v>18.86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62.93</v>
      </c>
      <c r="L83" s="197">
        <v>19.36</v>
      </c>
      <c r="M83" s="197">
        <v>0</v>
      </c>
      <c r="N83" s="197">
        <v>14.41</v>
      </c>
      <c r="O83" s="197">
        <v>48.59</v>
      </c>
      <c r="P83" s="197">
        <v>49.66</v>
      </c>
      <c r="Q83" s="197">
        <v>1.88</v>
      </c>
      <c r="R83" s="197">
        <v>6.2</v>
      </c>
      <c r="S83" s="197">
        <v>2.81</v>
      </c>
      <c r="T83" s="197">
        <v>0</v>
      </c>
      <c r="U83" s="197">
        <v>283.12</v>
      </c>
      <c r="V83" s="197">
        <v>3.51</v>
      </c>
      <c r="W83" s="197">
        <v>11.05</v>
      </c>
      <c r="X83" s="197">
        <v>12.09</v>
      </c>
      <c r="Y83" s="197">
        <v>0</v>
      </c>
      <c r="Z83">
        <v>0</v>
      </c>
      <c r="AA83" s="197">
        <v>7.85</v>
      </c>
      <c r="AB83" s="197">
        <v>0</v>
      </c>
      <c r="AC83" s="197">
        <v>0</v>
      </c>
      <c r="AD83" s="197">
        <v>0</v>
      </c>
      <c r="AE83" s="197">
        <v>25</v>
      </c>
      <c r="AF83" s="197">
        <v>0</v>
      </c>
      <c r="AG83" s="197">
        <v>0</v>
      </c>
      <c r="AH83" s="197">
        <v>0</v>
      </c>
      <c r="AI83" s="197">
        <v>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55.38</v>
      </c>
      <c r="AQ83" s="197">
        <v>18.86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62.93</v>
      </c>
      <c r="L84" s="197">
        <v>19.36</v>
      </c>
      <c r="M84" s="197">
        <v>0</v>
      </c>
      <c r="N84" s="197">
        <v>14.41</v>
      </c>
      <c r="O84" s="197">
        <v>48.77</v>
      </c>
      <c r="P84" s="197">
        <v>49.66</v>
      </c>
      <c r="Q84" s="197">
        <v>1.88</v>
      </c>
      <c r="R84" s="197">
        <v>6.2</v>
      </c>
      <c r="S84" s="197">
        <v>2.81</v>
      </c>
      <c r="T84" s="197">
        <v>0</v>
      </c>
      <c r="U84" s="197">
        <v>283.12</v>
      </c>
      <c r="V84" s="197">
        <v>3.51</v>
      </c>
      <c r="W84" s="197">
        <v>11.05</v>
      </c>
      <c r="X84" s="197">
        <v>12.09</v>
      </c>
      <c r="Y84" s="197">
        <v>0</v>
      </c>
      <c r="Z84">
        <v>0</v>
      </c>
      <c r="AA84" s="197">
        <v>7.85</v>
      </c>
      <c r="AB84" s="197">
        <v>0</v>
      </c>
      <c r="AC84" s="197">
        <v>0</v>
      </c>
      <c r="AD84" s="197">
        <v>0</v>
      </c>
      <c r="AE84" s="197">
        <v>25</v>
      </c>
      <c r="AF84" s="197">
        <v>0</v>
      </c>
      <c r="AG84" s="197">
        <v>0</v>
      </c>
      <c r="AH84" s="197">
        <v>0</v>
      </c>
      <c r="AI84" s="197">
        <v>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55.38</v>
      </c>
      <c r="AQ84" s="197">
        <v>18.86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62.93</v>
      </c>
      <c r="L85" s="197">
        <v>19.36</v>
      </c>
      <c r="M85" s="197">
        <v>0</v>
      </c>
      <c r="N85" s="197">
        <v>14.41</v>
      </c>
      <c r="O85" s="197">
        <v>48.77</v>
      </c>
      <c r="P85" s="197">
        <v>49.66</v>
      </c>
      <c r="Q85" s="197">
        <v>1.88</v>
      </c>
      <c r="R85" s="197">
        <v>2.9</v>
      </c>
      <c r="S85" s="197">
        <v>2.81</v>
      </c>
      <c r="T85" s="197">
        <v>0</v>
      </c>
      <c r="U85" s="197">
        <v>283.12</v>
      </c>
      <c r="V85" s="197">
        <v>3.4</v>
      </c>
      <c r="W85" s="197">
        <v>11.05</v>
      </c>
      <c r="X85" s="197">
        <v>12.09</v>
      </c>
      <c r="Y85" s="197">
        <v>0</v>
      </c>
      <c r="Z85">
        <v>0</v>
      </c>
      <c r="AA85" s="197">
        <v>7.85</v>
      </c>
      <c r="AB85" s="197">
        <v>0</v>
      </c>
      <c r="AC85" s="197">
        <v>0</v>
      </c>
      <c r="AD85" s="197">
        <v>0</v>
      </c>
      <c r="AE85" s="197">
        <v>25</v>
      </c>
      <c r="AF85" s="197">
        <v>0</v>
      </c>
      <c r="AG85" s="197">
        <v>0</v>
      </c>
      <c r="AH85" s="197">
        <v>0</v>
      </c>
      <c r="AI85" s="197">
        <v>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55.38</v>
      </c>
      <c r="AQ85" s="197">
        <v>18.86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62.93</v>
      </c>
      <c r="L86" s="197">
        <v>19.36</v>
      </c>
      <c r="M86" s="197">
        <v>0</v>
      </c>
      <c r="N86" s="197">
        <v>14.41</v>
      </c>
      <c r="O86" s="197">
        <v>48.77</v>
      </c>
      <c r="P86" s="197">
        <v>49.66</v>
      </c>
      <c r="Q86" s="197">
        <v>1.88</v>
      </c>
      <c r="R86" s="197">
        <v>2.9</v>
      </c>
      <c r="S86" s="197">
        <v>2.81</v>
      </c>
      <c r="T86" s="197">
        <v>0</v>
      </c>
      <c r="U86" s="197">
        <v>283.12</v>
      </c>
      <c r="V86" s="197">
        <v>3.4</v>
      </c>
      <c r="W86" s="197">
        <v>11.05</v>
      </c>
      <c r="X86" s="197">
        <v>12.09</v>
      </c>
      <c r="Y86" s="197">
        <v>0</v>
      </c>
      <c r="Z86">
        <v>0</v>
      </c>
      <c r="AA86" s="197">
        <v>7.85</v>
      </c>
      <c r="AB86" s="197">
        <v>0</v>
      </c>
      <c r="AC86" s="197">
        <v>0</v>
      </c>
      <c r="AD86" s="197">
        <v>0</v>
      </c>
      <c r="AE86" s="197">
        <v>25</v>
      </c>
      <c r="AF86" s="197">
        <v>0</v>
      </c>
      <c r="AG86" s="197">
        <v>0</v>
      </c>
      <c r="AH86" s="197">
        <v>0</v>
      </c>
      <c r="AI86" s="197">
        <v>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55.38</v>
      </c>
      <c r="AQ86" s="197">
        <v>18.86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40.67</v>
      </c>
      <c r="L87" s="197">
        <v>19.36</v>
      </c>
      <c r="M87" s="197">
        <v>0</v>
      </c>
      <c r="N87" s="197">
        <v>14.41</v>
      </c>
      <c r="O87" s="197">
        <v>48.77</v>
      </c>
      <c r="P87" s="197">
        <v>49.66</v>
      </c>
      <c r="Q87" s="197">
        <v>1.88</v>
      </c>
      <c r="R87" s="197">
        <v>2.9</v>
      </c>
      <c r="S87" s="197">
        <v>2.81</v>
      </c>
      <c r="T87" s="197">
        <v>0</v>
      </c>
      <c r="U87" s="197">
        <v>283.12</v>
      </c>
      <c r="V87" s="197">
        <v>3.4</v>
      </c>
      <c r="W87" s="197">
        <v>11.05</v>
      </c>
      <c r="X87" s="197">
        <v>12.09</v>
      </c>
      <c r="Y87" s="197">
        <v>0</v>
      </c>
      <c r="Z87">
        <v>0</v>
      </c>
      <c r="AA87" s="197">
        <v>7.85</v>
      </c>
      <c r="AB87" s="197">
        <v>0</v>
      </c>
      <c r="AC87" s="197">
        <v>0</v>
      </c>
      <c r="AD87" s="197">
        <v>0</v>
      </c>
      <c r="AE87" s="197">
        <v>25</v>
      </c>
      <c r="AF87" s="197">
        <v>0</v>
      </c>
      <c r="AG87" s="197">
        <v>0</v>
      </c>
      <c r="AH87" s="197">
        <v>0</v>
      </c>
      <c r="AI87" s="197">
        <v>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55.38</v>
      </c>
      <c r="AQ87" s="197">
        <v>18.86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40.67</v>
      </c>
      <c r="L88" s="197">
        <v>19.36</v>
      </c>
      <c r="M88" s="197">
        <v>0</v>
      </c>
      <c r="N88" s="197">
        <v>14.41</v>
      </c>
      <c r="O88" s="197">
        <v>48.77</v>
      </c>
      <c r="P88" s="197">
        <v>49.66</v>
      </c>
      <c r="Q88" s="197">
        <v>1.88</v>
      </c>
      <c r="R88" s="197">
        <v>2.9</v>
      </c>
      <c r="S88" s="197">
        <v>2.81</v>
      </c>
      <c r="T88" s="197">
        <v>0</v>
      </c>
      <c r="U88" s="197">
        <v>283.12</v>
      </c>
      <c r="V88" s="197">
        <v>0</v>
      </c>
      <c r="W88" s="197">
        <v>11.05</v>
      </c>
      <c r="X88" s="197">
        <v>12.09</v>
      </c>
      <c r="Y88" s="197">
        <v>0</v>
      </c>
      <c r="Z88">
        <v>0</v>
      </c>
      <c r="AA88" s="197">
        <v>7.85</v>
      </c>
      <c r="AB88" s="197">
        <v>0</v>
      </c>
      <c r="AC88" s="197">
        <v>0</v>
      </c>
      <c r="AD88" s="197">
        <v>0</v>
      </c>
      <c r="AE88" s="197">
        <v>25</v>
      </c>
      <c r="AF88" s="197">
        <v>0</v>
      </c>
      <c r="AG88" s="197">
        <v>0</v>
      </c>
      <c r="AH88" s="197">
        <v>0</v>
      </c>
      <c r="AI88" s="197">
        <v>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55.38</v>
      </c>
      <c r="AQ88" s="197">
        <v>18.86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40.67</v>
      </c>
      <c r="L89" s="197">
        <v>19.36</v>
      </c>
      <c r="M89" s="197">
        <v>0</v>
      </c>
      <c r="N89" s="197">
        <v>14.41</v>
      </c>
      <c r="O89" s="197">
        <v>48.77</v>
      </c>
      <c r="P89" s="197">
        <v>49.66</v>
      </c>
      <c r="Q89" s="197">
        <v>1.88</v>
      </c>
      <c r="R89" s="197">
        <v>2.9</v>
      </c>
      <c r="S89" s="197">
        <v>2.81</v>
      </c>
      <c r="T89" s="197">
        <v>0</v>
      </c>
      <c r="U89" s="197">
        <v>283.12</v>
      </c>
      <c r="V89" s="197">
        <v>0</v>
      </c>
      <c r="W89" s="197">
        <v>11.05</v>
      </c>
      <c r="X89" s="197">
        <v>12.09</v>
      </c>
      <c r="Y89" s="197">
        <v>0</v>
      </c>
      <c r="Z89">
        <v>0</v>
      </c>
      <c r="AA89" s="197">
        <v>8.2899999999999991</v>
      </c>
      <c r="AB89" s="197">
        <v>0</v>
      </c>
      <c r="AC89" s="197">
        <v>0</v>
      </c>
      <c r="AD89" s="197">
        <v>0</v>
      </c>
      <c r="AE89" s="197">
        <v>25</v>
      </c>
      <c r="AF89" s="197">
        <v>0</v>
      </c>
      <c r="AG89" s="197">
        <v>0</v>
      </c>
      <c r="AH89" s="197">
        <v>0</v>
      </c>
      <c r="AI89" s="197">
        <v>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55.38</v>
      </c>
      <c r="AQ89" s="197">
        <v>18.86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40.67</v>
      </c>
      <c r="L90" s="197">
        <v>19.36</v>
      </c>
      <c r="M90" s="197">
        <v>0</v>
      </c>
      <c r="N90" s="197">
        <v>14.41</v>
      </c>
      <c r="O90" s="197">
        <v>48.77</v>
      </c>
      <c r="P90" s="197">
        <v>49.66</v>
      </c>
      <c r="Q90" s="197">
        <v>1.88</v>
      </c>
      <c r="R90" s="197">
        <v>2.9</v>
      </c>
      <c r="S90" s="197">
        <v>2.81</v>
      </c>
      <c r="T90" s="197">
        <v>0</v>
      </c>
      <c r="U90" s="197">
        <v>283.12</v>
      </c>
      <c r="V90" s="197">
        <v>0</v>
      </c>
      <c r="W90" s="197">
        <v>11.05</v>
      </c>
      <c r="X90" s="197">
        <v>12.09</v>
      </c>
      <c r="Y90" s="197">
        <v>0</v>
      </c>
      <c r="Z90">
        <v>0</v>
      </c>
      <c r="AA90" s="197">
        <v>8.2899999999999991</v>
      </c>
      <c r="AB90" s="197">
        <v>0</v>
      </c>
      <c r="AC90" s="197">
        <v>0</v>
      </c>
      <c r="AD90" s="197">
        <v>0</v>
      </c>
      <c r="AE90" s="197">
        <v>25</v>
      </c>
      <c r="AF90" s="197">
        <v>0</v>
      </c>
      <c r="AG90" s="197">
        <v>0</v>
      </c>
      <c r="AH90" s="197">
        <v>0</v>
      </c>
      <c r="AI90" s="197">
        <v>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55.38</v>
      </c>
      <c r="AQ90" s="197">
        <v>18.86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78.38</v>
      </c>
      <c r="L91" s="197">
        <v>19.36</v>
      </c>
      <c r="M91" s="197">
        <v>0</v>
      </c>
      <c r="N91" s="197">
        <v>14.41</v>
      </c>
      <c r="O91" s="197">
        <v>48.77</v>
      </c>
      <c r="P91" s="197">
        <v>49.66</v>
      </c>
      <c r="Q91" s="197">
        <v>1.88</v>
      </c>
      <c r="R91" s="197">
        <v>2.9</v>
      </c>
      <c r="S91" s="197">
        <v>2.81</v>
      </c>
      <c r="T91" s="197">
        <v>0</v>
      </c>
      <c r="U91" s="197">
        <v>283.12</v>
      </c>
      <c r="V91" s="197">
        <v>3.51</v>
      </c>
      <c r="W91" s="197">
        <v>11.05</v>
      </c>
      <c r="X91" s="197">
        <v>12.09</v>
      </c>
      <c r="Y91" s="197">
        <v>0</v>
      </c>
      <c r="Z91">
        <v>0</v>
      </c>
      <c r="AA91" s="197">
        <v>8.2899999999999991</v>
      </c>
      <c r="AB91" s="197">
        <v>0</v>
      </c>
      <c r="AC91" s="197">
        <v>0</v>
      </c>
      <c r="AD91" s="197">
        <v>0</v>
      </c>
      <c r="AE91" s="197">
        <v>25.42</v>
      </c>
      <c r="AF91" s="197">
        <v>0</v>
      </c>
      <c r="AG91" s="197">
        <v>0</v>
      </c>
      <c r="AH91" s="197">
        <v>0</v>
      </c>
      <c r="AI91" s="197">
        <v>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55.38</v>
      </c>
      <c r="AQ91" s="197">
        <v>18.86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79.47</v>
      </c>
      <c r="L92" s="197">
        <v>19.36</v>
      </c>
      <c r="M92" s="197">
        <v>0</v>
      </c>
      <c r="N92" s="197">
        <v>14.41</v>
      </c>
      <c r="O92" s="197">
        <v>48.77</v>
      </c>
      <c r="P92" s="197">
        <v>49.66</v>
      </c>
      <c r="Q92" s="197">
        <v>1.88</v>
      </c>
      <c r="R92" s="197">
        <v>2.9</v>
      </c>
      <c r="S92" s="197">
        <v>2.81</v>
      </c>
      <c r="T92" s="197">
        <v>0</v>
      </c>
      <c r="U92" s="197">
        <v>283.12</v>
      </c>
      <c r="V92" s="197">
        <v>3.51</v>
      </c>
      <c r="W92" s="197">
        <v>11.05</v>
      </c>
      <c r="X92" s="197">
        <v>12.09</v>
      </c>
      <c r="Y92" s="197">
        <v>0</v>
      </c>
      <c r="Z92">
        <v>0</v>
      </c>
      <c r="AA92" s="197">
        <v>8.2899999999999991</v>
      </c>
      <c r="AB92" s="197">
        <v>0</v>
      </c>
      <c r="AC92" s="197">
        <v>0</v>
      </c>
      <c r="AD92" s="197">
        <v>0</v>
      </c>
      <c r="AE92" s="197">
        <v>25.42</v>
      </c>
      <c r="AF92" s="197">
        <v>0</v>
      </c>
      <c r="AG92" s="197">
        <v>0</v>
      </c>
      <c r="AH92" s="197">
        <v>0</v>
      </c>
      <c r="AI92" s="197">
        <v>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55.38</v>
      </c>
      <c r="AQ92" s="197">
        <v>18.86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79.47</v>
      </c>
      <c r="L93" s="197">
        <v>19.36</v>
      </c>
      <c r="M93" s="197">
        <v>0</v>
      </c>
      <c r="N93" s="197">
        <v>14.41</v>
      </c>
      <c r="O93" s="197">
        <v>48.77</v>
      </c>
      <c r="P93" s="197">
        <v>49.66</v>
      </c>
      <c r="Q93" s="197">
        <v>1.88</v>
      </c>
      <c r="R93" s="197">
        <v>2.9</v>
      </c>
      <c r="S93" s="197">
        <v>2.81</v>
      </c>
      <c r="T93" s="197">
        <v>0</v>
      </c>
      <c r="U93" s="197">
        <v>283.12</v>
      </c>
      <c r="V93" s="197">
        <v>3.51</v>
      </c>
      <c r="W93" s="197">
        <v>11.05</v>
      </c>
      <c r="X93" s="197">
        <v>12.09</v>
      </c>
      <c r="Y93" s="197">
        <v>0</v>
      </c>
      <c r="Z93">
        <v>0</v>
      </c>
      <c r="AA93" s="197">
        <v>8.2899999999999991</v>
      </c>
      <c r="AB93" s="197">
        <v>0</v>
      </c>
      <c r="AC93" s="197">
        <v>0</v>
      </c>
      <c r="AD93" s="197">
        <v>0</v>
      </c>
      <c r="AE93" s="197">
        <v>25.42</v>
      </c>
      <c r="AF93" s="197">
        <v>0</v>
      </c>
      <c r="AG93" s="197">
        <v>0</v>
      </c>
      <c r="AH93" s="197">
        <v>0</v>
      </c>
      <c r="AI93" s="197">
        <v>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55.38</v>
      </c>
      <c r="AQ93" s="197">
        <v>18.86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79.47</v>
      </c>
      <c r="L94" s="197">
        <v>19.36</v>
      </c>
      <c r="M94" s="197">
        <v>0</v>
      </c>
      <c r="N94" s="197">
        <v>14.41</v>
      </c>
      <c r="O94" s="197">
        <v>48.77</v>
      </c>
      <c r="P94" s="197">
        <v>49.66</v>
      </c>
      <c r="Q94" s="197">
        <v>1.88</v>
      </c>
      <c r="R94" s="197">
        <v>2.9</v>
      </c>
      <c r="S94" s="197">
        <v>2.81</v>
      </c>
      <c r="T94" s="197">
        <v>0</v>
      </c>
      <c r="U94" s="197">
        <v>283.12</v>
      </c>
      <c r="V94" s="197">
        <v>3.51</v>
      </c>
      <c r="W94" s="197">
        <v>11.05</v>
      </c>
      <c r="X94" s="197">
        <v>12.09</v>
      </c>
      <c r="Y94" s="197">
        <v>0</v>
      </c>
      <c r="Z94">
        <v>0</v>
      </c>
      <c r="AA94" s="197">
        <v>8.2899999999999991</v>
      </c>
      <c r="AB94" s="197">
        <v>0</v>
      </c>
      <c r="AC94" s="197">
        <v>0</v>
      </c>
      <c r="AD94" s="197">
        <v>0</v>
      </c>
      <c r="AE94" s="197">
        <v>25.42</v>
      </c>
      <c r="AF94" s="197">
        <v>0</v>
      </c>
      <c r="AG94" s="197">
        <v>0</v>
      </c>
      <c r="AH94" s="197">
        <v>0</v>
      </c>
      <c r="AI94" s="197">
        <v>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55.38</v>
      </c>
      <c r="AQ94" s="197">
        <v>18.86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79.47</v>
      </c>
      <c r="L95" s="197">
        <v>19.36</v>
      </c>
      <c r="M95" s="197">
        <v>0</v>
      </c>
      <c r="N95" s="197">
        <v>14.41</v>
      </c>
      <c r="O95" s="197">
        <v>48.77</v>
      </c>
      <c r="P95" s="197">
        <v>49.66</v>
      </c>
      <c r="Q95" s="197">
        <v>1.88</v>
      </c>
      <c r="R95" s="197">
        <v>2.9</v>
      </c>
      <c r="S95" s="197">
        <v>2.81</v>
      </c>
      <c r="T95" s="197">
        <v>0</v>
      </c>
      <c r="U95" s="197">
        <v>283.12</v>
      </c>
      <c r="V95" s="197">
        <v>3.51</v>
      </c>
      <c r="W95" s="197">
        <v>11.05</v>
      </c>
      <c r="X95" s="197">
        <v>12.09</v>
      </c>
      <c r="Y95" s="197">
        <v>0</v>
      </c>
      <c r="Z95">
        <v>0</v>
      </c>
      <c r="AA95" s="197">
        <v>8.2899999999999991</v>
      </c>
      <c r="AB95" s="197">
        <v>0</v>
      </c>
      <c r="AC95" s="197">
        <v>0</v>
      </c>
      <c r="AD95" s="197">
        <v>0</v>
      </c>
      <c r="AE95" s="197">
        <v>25.42</v>
      </c>
      <c r="AF95" s="197">
        <v>0</v>
      </c>
      <c r="AG95" s="197">
        <v>0</v>
      </c>
      <c r="AH95" s="197">
        <v>0</v>
      </c>
      <c r="AI95" s="197">
        <v>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55.38</v>
      </c>
      <c r="AQ95" s="197">
        <v>18.86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79.47</v>
      </c>
      <c r="L96" s="197">
        <v>19.36</v>
      </c>
      <c r="M96" s="197">
        <v>0</v>
      </c>
      <c r="N96" s="197">
        <v>14.41</v>
      </c>
      <c r="O96" s="197">
        <v>48.77</v>
      </c>
      <c r="P96" s="197">
        <v>49.66</v>
      </c>
      <c r="Q96" s="197">
        <v>1.88</v>
      </c>
      <c r="R96" s="197">
        <v>2.9</v>
      </c>
      <c r="S96" s="197">
        <v>2.81</v>
      </c>
      <c r="T96" s="197">
        <v>0</v>
      </c>
      <c r="U96" s="197">
        <v>283.12</v>
      </c>
      <c r="V96" s="197">
        <v>3.51</v>
      </c>
      <c r="W96" s="197">
        <v>11.05</v>
      </c>
      <c r="X96" s="197">
        <v>12.09</v>
      </c>
      <c r="Y96" s="197">
        <v>0</v>
      </c>
      <c r="Z96">
        <v>0</v>
      </c>
      <c r="AA96" s="197">
        <v>8.58</v>
      </c>
      <c r="AB96" s="197">
        <v>0</v>
      </c>
      <c r="AC96" s="197">
        <v>0</v>
      </c>
      <c r="AD96" s="197">
        <v>0</v>
      </c>
      <c r="AE96" s="197">
        <v>25.42</v>
      </c>
      <c r="AF96" s="197">
        <v>0</v>
      </c>
      <c r="AG96" s="197">
        <v>0</v>
      </c>
      <c r="AH96" s="197">
        <v>0</v>
      </c>
      <c r="AI96" s="197">
        <v>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55.38</v>
      </c>
      <c r="AQ96" s="197">
        <v>18.86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79.47</v>
      </c>
      <c r="L97" s="197">
        <v>19.36</v>
      </c>
      <c r="M97" s="197">
        <v>0</v>
      </c>
      <c r="N97" s="197">
        <v>14.41</v>
      </c>
      <c r="O97" s="197">
        <v>48.77</v>
      </c>
      <c r="P97" s="197">
        <v>49.66</v>
      </c>
      <c r="Q97" s="197">
        <v>1.88</v>
      </c>
      <c r="R97" s="197">
        <v>2.9</v>
      </c>
      <c r="S97" s="197">
        <v>2.81</v>
      </c>
      <c r="T97" s="197">
        <v>0</v>
      </c>
      <c r="U97" s="197">
        <v>283.12</v>
      </c>
      <c r="V97" s="197">
        <v>3.51</v>
      </c>
      <c r="W97" s="197">
        <v>11.05</v>
      </c>
      <c r="X97" s="197">
        <v>12.09</v>
      </c>
      <c r="Y97" s="197">
        <v>0</v>
      </c>
      <c r="Z97">
        <v>0</v>
      </c>
      <c r="AA97" s="197">
        <v>8.58</v>
      </c>
      <c r="AB97" s="197">
        <v>0</v>
      </c>
      <c r="AC97" s="197">
        <v>0</v>
      </c>
      <c r="AD97" s="197">
        <v>0</v>
      </c>
      <c r="AE97" s="197">
        <v>25.42</v>
      </c>
      <c r="AF97" s="197">
        <v>0</v>
      </c>
      <c r="AG97" s="197">
        <v>0</v>
      </c>
      <c r="AH97" s="197">
        <v>0</v>
      </c>
      <c r="AI97" s="197">
        <v>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55.38</v>
      </c>
      <c r="AQ97" s="197">
        <v>18.86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79.47</v>
      </c>
      <c r="L98" s="197">
        <v>19.36</v>
      </c>
      <c r="M98" s="197">
        <v>0</v>
      </c>
      <c r="N98" s="197">
        <v>14.41</v>
      </c>
      <c r="O98" s="197">
        <v>48.77</v>
      </c>
      <c r="P98" s="197">
        <v>49.66</v>
      </c>
      <c r="Q98" s="197">
        <v>1.88</v>
      </c>
      <c r="R98" s="197">
        <v>2.9</v>
      </c>
      <c r="S98" s="197">
        <v>2.81</v>
      </c>
      <c r="T98" s="197">
        <v>0</v>
      </c>
      <c r="U98" s="197">
        <v>283.12</v>
      </c>
      <c r="V98" s="197">
        <v>3.51</v>
      </c>
      <c r="W98" s="197">
        <v>11.05</v>
      </c>
      <c r="X98" s="197">
        <v>12.09</v>
      </c>
      <c r="Y98" s="197">
        <v>0</v>
      </c>
      <c r="Z98">
        <v>0</v>
      </c>
      <c r="AA98" s="197">
        <v>8.58</v>
      </c>
      <c r="AB98" s="197">
        <v>0</v>
      </c>
      <c r="AC98" s="197">
        <v>0</v>
      </c>
      <c r="AD98" s="197">
        <v>0</v>
      </c>
      <c r="AE98" s="197">
        <v>25.42</v>
      </c>
      <c r="AF98" s="197">
        <v>0</v>
      </c>
      <c r="AG98" s="197">
        <v>0</v>
      </c>
      <c r="AH98" s="197">
        <v>0</v>
      </c>
      <c r="AI98" s="197">
        <v>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55.38</v>
      </c>
      <c r="AQ98" s="197">
        <v>18.86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1.262985</v>
      </c>
      <c r="L99">
        <f t="shared" si="0"/>
        <v>0.57717250000000031</v>
      </c>
      <c r="M99">
        <f t="shared" si="0"/>
        <v>0</v>
      </c>
      <c r="N99">
        <f t="shared" si="0"/>
        <v>0.34584000000000031</v>
      </c>
      <c r="O99">
        <f t="shared" si="0"/>
        <v>1.1488500000000006</v>
      </c>
      <c r="P99">
        <f t="shared" si="0"/>
        <v>1.1918399999999982</v>
      </c>
      <c r="Q99">
        <f t="shared" si="0"/>
        <v>5.9767499999999918E-2</v>
      </c>
      <c r="R99">
        <f t="shared" si="0"/>
        <v>8.7932499999999844E-2</v>
      </c>
      <c r="S99">
        <f t="shared" si="0"/>
        <v>8.5532499999999956E-2</v>
      </c>
      <c r="T99">
        <f t="shared" si="0"/>
        <v>0</v>
      </c>
      <c r="U99">
        <f t="shared" si="0"/>
        <v>6.7458649999999958</v>
      </c>
      <c r="V99">
        <f t="shared" si="0"/>
        <v>4.3802500000000001E-2</v>
      </c>
      <c r="W99">
        <f t="shared" si="0"/>
        <v>0.23734499999999964</v>
      </c>
      <c r="X99">
        <f t="shared" si="0"/>
        <v>0.46361249999999993</v>
      </c>
      <c r="Y99">
        <f t="shared" si="0"/>
        <v>0</v>
      </c>
      <c r="Z99">
        <f t="shared" si="0"/>
        <v>0</v>
      </c>
      <c r="AA99">
        <f t="shared" si="0"/>
        <v>0.1971675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0.60727500000000012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1.1452049999999994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1.2106350000000021</v>
      </c>
      <c r="AQ99">
        <f t="shared" si="0"/>
        <v>0.35317999999999933</v>
      </c>
      <c r="AR99">
        <f t="shared" si="0"/>
        <v>0.25271500000000002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4.53</v>
      </c>
      <c r="L3" s="197">
        <v>335.2</v>
      </c>
      <c r="M3" s="197">
        <v>27.33</v>
      </c>
      <c r="N3" s="197">
        <v>17.41</v>
      </c>
      <c r="O3" s="197">
        <v>0</v>
      </c>
      <c r="P3" s="197">
        <v>30.74</v>
      </c>
      <c r="Q3" s="197">
        <v>5.81</v>
      </c>
      <c r="R3" s="197">
        <v>6.78</v>
      </c>
      <c r="S3" s="197">
        <v>6.78</v>
      </c>
      <c r="T3" s="197">
        <v>0</v>
      </c>
      <c r="U3" s="197">
        <v>53.09</v>
      </c>
      <c r="V3" s="197">
        <v>3.87</v>
      </c>
      <c r="W3" s="197">
        <v>12.58</v>
      </c>
      <c r="X3" s="197">
        <v>28.08</v>
      </c>
      <c r="Y3" s="197">
        <v>0</v>
      </c>
      <c r="Z3">
        <v>0</v>
      </c>
      <c r="AA3" s="197">
        <v>11.2</v>
      </c>
      <c r="AB3" s="197">
        <v>0</v>
      </c>
      <c r="AC3" s="197">
        <v>0</v>
      </c>
      <c r="AD3" s="197">
        <v>0</v>
      </c>
      <c r="AE3" s="197">
        <v>30.93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58.09</v>
      </c>
      <c r="AQ3" s="197">
        <v>22.27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4.53</v>
      </c>
      <c r="L4" s="197">
        <v>335.2</v>
      </c>
      <c r="M4" s="197">
        <v>27.33</v>
      </c>
      <c r="N4" s="197">
        <v>17.41</v>
      </c>
      <c r="O4" s="197">
        <v>0</v>
      </c>
      <c r="P4" s="197">
        <v>30.74</v>
      </c>
      <c r="Q4" s="197">
        <v>5.81</v>
      </c>
      <c r="R4" s="197">
        <v>6.78</v>
      </c>
      <c r="S4" s="197">
        <v>6.78</v>
      </c>
      <c r="T4" s="197">
        <v>0</v>
      </c>
      <c r="U4" s="197">
        <v>54.85</v>
      </c>
      <c r="V4" s="197">
        <v>3.87</v>
      </c>
      <c r="W4" s="197">
        <v>12.58</v>
      </c>
      <c r="X4" s="197">
        <v>28.08</v>
      </c>
      <c r="Y4" s="197">
        <v>0</v>
      </c>
      <c r="Z4">
        <v>0</v>
      </c>
      <c r="AA4" s="197">
        <v>11.2</v>
      </c>
      <c r="AB4" s="197">
        <v>0</v>
      </c>
      <c r="AC4" s="197">
        <v>0</v>
      </c>
      <c r="AD4" s="197">
        <v>0</v>
      </c>
      <c r="AE4" s="197">
        <v>30.93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58.09</v>
      </c>
      <c r="AQ4" s="197">
        <v>22.27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4.53</v>
      </c>
      <c r="L5" s="197">
        <v>364.14</v>
      </c>
      <c r="M5" s="197">
        <v>27.33</v>
      </c>
      <c r="N5" s="197">
        <v>17.41</v>
      </c>
      <c r="O5" s="197">
        <v>0</v>
      </c>
      <c r="P5" s="197">
        <v>30.74</v>
      </c>
      <c r="Q5" s="197">
        <v>5.81</v>
      </c>
      <c r="R5" s="197">
        <v>6.78</v>
      </c>
      <c r="S5" s="197">
        <v>6.78</v>
      </c>
      <c r="T5" s="197">
        <v>0</v>
      </c>
      <c r="U5" s="197">
        <v>55.85</v>
      </c>
      <c r="V5" s="197">
        <v>3.87</v>
      </c>
      <c r="W5" s="197">
        <v>12.58</v>
      </c>
      <c r="X5" s="197">
        <v>28.08</v>
      </c>
      <c r="Y5" s="197">
        <v>0</v>
      </c>
      <c r="Z5">
        <v>0</v>
      </c>
      <c r="AA5" s="197">
        <v>11.2</v>
      </c>
      <c r="AB5" s="197">
        <v>0</v>
      </c>
      <c r="AC5" s="197">
        <v>0</v>
      </c>
      <c r="AD5" s="197">
        <v>0</v>
      </c>
      <c r="AE5" s="197">
        <v>30.93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58.09</v>
      </c>
      <c r="AQ5" s="197">
        <v>22.27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4.53</v>
      </c>
      <c r="L6" s="197">
        <v>364.14</v>
      </c>
      <c r="M6" s="197">
        <v>27.33</v>
      </c>
      <c r="N6" s="197">
        <v>17.41</v>
      </c>
      <c r="O6" s="197">
        <v>0</v>
      </c>
      <c r="P6" s="197">
        <v>30.74</v>
      </c>
      <c r="Q6" s="197">
        <v>5.81</v>
      </c>
      <c r="R6" s="197">
        <v>6.78</v>
      </c>
      <c r="S6" s="197">
        <v>6.78</v>
      </c>
      <c r="T6" s="197">
        <v>0</v>
      </c>
      <c r="U6" s="197">
        <v>56.7</v>
      </c>
      <c r="V6" s="197">
        <v>3.87</v>
      </c>
      <c r="W6" s="197">
        <v>12.58</v>
      </c>
      <c r="X6" s="197">
        <v>28.08</v>
      </c>
      <c r="Y6" s="197">
        <v>0</v>
      </c>
      <c r="Z6">
        <v>0</v>
      </c>
      <c r="AA6" s="197">
        <v>11.2</v>
      </c>
      <c r="AB6" s="197">
        <v>0</v>
      </c>
      <c r="AC6" s="197">
        <v>0</v>
      </c>
      <c r="AD6" s="197">
        <v>0</v>
      </c>
      <c r="AE6" s="197">
        <v>30.93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58.09</v>
      </c>
      <c r="AQ6" s="197">
        <v>22.27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4.6399999999999997</v>
      </c>
      <c r="L7" s="197">
        <v>307.89</v>
      </c>
      <c r="M7" s="197">
        <v>27.33</v>
      </c>
      <c r="N7" s="197">
        <v>17.41</v>
      </c>
      <c r="O7" s="197">
        <v>0</v>
      </c>
      <c r="P7" s="197">
        <v>30.74</v>
      </c>
      <c r="Q7" s="197">
        <v>2.9</v>
      </c>
      <c r="R7" s="197">
        <v>6.78</v>
      </c>
      <c r="S7" s="197">
        <v>3.87</v>
      </c>
      <c r="T7" s="197">
        <v>0</v>
      </c>
      <c r="U7" s="197">
        <v>57.65</v>
      </c>
      <c r="V7" s="197">
        <v>3.87</v>
      </c>
      <c r="W7" s="197">
        <v>12.58</v>
      </c>
      <c r="X7" s="197">
        <v>28.08</v>
      </c>
      <c r="Y7" s="197">
        <v>0</v>
      </c>
      <c r="Z7">
        <v>0</v>
      </c>
      <c r="AA7" s="197">
        <v>11.2</v>
      </c>
      <c r="AB7" s="197">
        <v>0</v>
      </c>
      <c r="AC7" s="197">
        <v>0</v>
      </c>
      <c r="AD7" s="197">
        <v>0</v>
      </c>
      <c r="AE7" s="197">
        <v>30.5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58.09</v>
      </c>
      <c r="AQ7" s="197">
        <v>22.27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4.53</v>
      </c>
      <c r="L8" s="197">
        <v>307.89</v>
      </c>
      <c r="M8" s="197">
        <v>27.33</v>
      </c>
      <c r="N8" s="197">
        <v>17.41</v>
      </c>
      <c r="O8" s="197">
        <v>0</v>
      </c>
      <c r="P8" s="197">
        <v>30.74</v>
      </c>
      <c r="Q8" s="197">
        <v>2.9</v>
      </c>
      <c r="R8" s="197">
        <v>6.78</v>
      </c>
      <c r="S8" s="197">
        <v>3.87</v>
      </c>
      <c r="T8" s="197">
        <v>0</v>
      </c>
      <c r="U8" s="197">
        <v>58.48</v>
      </c>
      <c r="V8" s="197">
        <v>3.87</v>
      </c>
      <c r="W8" s="197">
        <v>12.58</v>
      </c>
      <c r="X8" s="197">
        <v>28.08</v>
      </c>
      <c r="Y8" s="197">
        <v>0</v>
      </c>
      <c r="Z8">
        <v>0</v>
      </c>
      <c r="AA8" s="197">
        <v>11.2</v>
      </c>
      <c r="AB8" s="197">
        <v>0</v>
      </c>
      <c r="AC8" s="197">
        <v>0</v>
      </c>
      <c r="AD8" s="197">
        <v>0</v>
      </c>
      <c r="AE8" s="197">
        <v>30.5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58.09</v>
      </c>
      <c r="AQ8" s="197">
        <v>22.27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4.53</v>
      </c>
      <c r="L9" s="197">
        <v>307.89</v>
      </c>
      <c r="M9" s="197">
        <v>27.33</v>
      </c>
      <c r="N9" s="197">
        <v>17.41</v>
      </c>
      <c r="O9" s="197">
        <v>0</v>
      </c>
      <c r="P9" s="197">
        <v>30.74</v>
      </c>
      <c r="Q9" s="197">
        <v>2.9</v>
      </c>
      <c r="R9" s="197">
        <v>6.78</v>
      </c>
      <c r="S9" s="197">
        <v>3.87</v>
      </c>
      <c r="T9" s="197">
        <v>0</v>
      </c>
      <c r="U9" s="197">
        <v>59.31</v>
      </c>
      <c r="V9" s="197">
        <v>3.87</v>
      </c>
      <c r="W9" s="197">
        <v>12.58</v>
      </c>
      <c r="X9" s="197">
        <v>28.08</v>
      </c>
      <c r="Y9" s="197">
        <v>0</v>
      </c>
      <c r="Z9">
        <v>0</v>
      </c>
      <c r="AA9" s="197">
        <v>11.2</v>
      </c>
      <c r="AB9" s="197">
        <v>0</v>
      </c>
      <c r="AC9" s="197">
        <v>0</v>
      </c>
      <c r="AD9" s="197">
        <v>0</v>
      </c>
      <c r="AE9" s="197">
        <v>30.5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58.09</v>
      </c>
      <c r="AQ9" s="197">
        <v>22.27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4.53</v>
      </c>
      <c r="L10" s="197">
        <v>307.89</v>
      </c>
      <c r="M10" s="197">
        <v>27.33</v>
      </c>
      <c r="N10" s="197">
        <v>17.41</v>
      </c>
      <c r="O10" s="197">
        <v>0</v>
      </c>
      <c r="P10" s="197">
        <v>30.74</v>
      </c>
      <c r="Q10" s="197">
        <v>2.9</v>
      </c>
      <c r="R10" s="197">
        <v>6.78</v>
      </c>
      <c r="S10" s="197">
        <v>3.87</v>
      </c>
      <c r="T10" s="197">
        <v>0</v>
      </c>
      <c r="U10" s="197">
        <v>60.15</v>
      </c>
      <c r="V10" s="197">
        <v>3.87</v>
      </c>
      <c r="W10" s="197">
        <v>12.58</v>
      </c>
      <c r="X10" s="197">
        <v>28.08</v>
      </c>
      <c r="Y10" s="197">
        <v>0</v>
      </c>
      <c r="Z10">
        <v>0</v>
      </c>
      <c r="AA10" s="197">
        <v>11.2</v>
      </c>
      <c r="AB10" s="197">
        <v>0</v>
      </c>
      <c r="AC10" s="197">
        <v>0</v>
      </c>
      <c r="AD10" s="197">
        <v>0</v>
      </c>
      <c r="AE10" s="197">
        <v>30.5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58.09</v>
      </c>
      <c r="AQ10" s="197">
        <v>22.27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4.53</v>
      </c>
      <c r="L11" s="197">
        <v>307.89</v>
      </c>
      <c r="M11" s="197">
        <v>27.33</v>
      </c>
      <c r="N11" s="197">
        <v>17.41</v>
      </c>
      <c r="O11" s="197">
        <v>0</v>
      </c>
      <c r="P11" s="197">
        <v>30.74</v>
      </c>
      <c r="Q11" s="197">
        <v>2.9</v>
      </c>
      <c r="R11" s="197">
        <v>6.78</v>
      </c>
      <c r="S11" s="197">
        <v>3.87</v>
      </c>
      <c r="T11" s="197">
        <v>0</v>
      </c>
      <c r="U11" s="197">
        <v>60.99</v>
      </c>
      <c r="V11" s="197">
        <v>3.87</v>
      </c>
      <c r="W11" s="197">
        <v>12.59</v>
      </c>
      <c r="X11" s="197">
        <v>28.08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30.5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58.09</v>
      </c>
      <c r="AQ11" s="197">
        <v>22.27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4.53</v>
      </c>
      <c r="L12" s="197">
        <v>307.89</v>
      </c>
      <c r="M12" s="197">
        <v>27.33</v>
      </c>
      <c r="N12" s="197">
        <v>17.41</v>
      </c>
      <c r="O12" s="197">
        <v>0</v>
      </c>
      <c r="P12" s="197">
        <v>30.74</v>
      </c>
      <c r="Q12" s="197">
        <v>2.9</v>
      </c>
      <c r="R12" s="197">
        <v>6.78</v>
      </c>
      <c r="S12" s="197">
        <v>3.87</v>
      </c>
      <c r="T12" s="197">
        <v>0</v>
      </c>
      <c r="U12" s="197">
        <v>61.82</v>
      </c>
      <c r="V12" s="197">
        <v>3.87</v>
      </c>
      <c r="W12" s="197">
        <v>12.59</v>
      </c>
      <c r="X12" s="197">
        <v>28.08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30.5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58.09</v>
      </c>
      <c r="AQ12" s="197">
        <v>22.27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4.53</v>
      </c>
      <c r="L13" s="197">
        <v>307.89</v>
      </c>
      <c r="M13" s="197">
        <v>27.33</v>
      </c>
      <c r="N13" s="197">
        <v>17.41</v>
      </c>
      <c r="O13" s="197">
        <v>0</v>
      </c>
      <c r="P13" s="197">
        <v>30.74</v>
      </c>
      <c r="Q13" s="197">
        <v>2.9</v>
      </c>
      <c r="R13" s="197">
        <v>6.78</v>
      </c>
      <c r="S13" s="197">
        <v>3.87</v>
      </c>
      <c r="T13" s="197">
        <v>0</v>
      </c>
      <c r="U13" s="197">
        <v>62.2</v>
      </c>
      <c r="V13" s="197">
        <v>3.87</v>
      </c>
      <c r="W13" s="197">
        <v>12.59</v>
      </c>
      <c r="X13" s="197">
        <v>28.08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30.5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58.09</v>
      </c>
      <c r="AQ13" s="197">
        <v>22.27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4.53</v>
      </c>
      <c r="L14" s="197">
        <v>307.89</v>
      </c>
      <c r="M14" s="197">
        <v>27.33</v>
      </c>
      <c r="N14" s="197">
        <v>17.41</v>
      </c>
      <c r="O14" s="197">
        <v>0</v>
      </c>
      <c r="P14" s="197">
        <v>30.74</v>
      </c>
      <c r="Q14" s="197">
        <v>2.9</v>
      </c>
      <c r="R14" s="197">
        <v>6.78</v>
      </c>
      <c r="S14" s="197">
        <v>3.87</v>
      </c>
      <c r="T14" s="197">
        <v>0</v>
      </c>
      <c r="U14" s="197">
        <v>62.2</v>
      </c>
      <c r="V14" s="197">
        <v>3.87</v>
      </c>
      <c r="W14" s="197">
        <v>12.59</v>
      </c>
      <c r="X14" s="197">
        <v>28.08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30.5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58.09</v>
      </c>
      <c r="AQ14" s="197">
        <v>22.27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4.53</v>
      </c>
      <c r="L15" s="197">
        <v>307.89</v>
      </c>
      <c r="M15" s="197">
        <v>27.33</v>
      </c>
      <c r="N15" s="197">
        <v>17.41</v>
      </c>
      <c r="O15" s="197">
        <v>0</v>
      </c>
      <c r="P15" s="197">
        <v>30.74</v>
      </c>
      <c r="Q15" s="197">
        <v>2.9</v>
      </c>
      <c r="R15" s="197">
        <v>6.78</v>
      </c>
      <c r="S15" s="197">
        <v>3.87</v>
      </c>
      <c r="T15" s="197">
        <v>0</v>
      </c>
      <c r="U15" s="197">
        <v>62.2</v>
      </c>
      <c r="V15" s="197">
        <v>3.87</v>
      </c>
      <c r="W15" s="197">
        <v>12.59</v>
      </c>
      <c r="X15" s="197">
        <v>28.08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30.5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58.09</v>
      </c>
      <c r="AQ15" s="197">
        <v>22.27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4.53</v>
      </c>
      <c r="L16" s="197">
        <v>307.89</v>
      </c>
      <c r="M16" s="197">
        <v>27.33</v>
      </c>
      <c r="N16" s="197">
        <v>17.41</v>
      </c>
      <c r="O16" s="197">
        <v>0</v>
      </c>
      <c r="P16" s="197">
        <v>30.74</v>
      </c>
      <c r="Q16" s="197">
        <v>2.9</v>
      </c>
      <c r="R16" s="197">
        <v>6.78</v>
      </c>
      <c r="S16" s="197">
        <v>3.87</v>
      </c>
      <c r="T16" s="197">
        <v>0</v>
      </c>
      <c r="U16" s="197">
        <v>62.2</v>
      </c>
      <c r="V16" s="197">
        <v>3.87</v>
      </c>
      <c r="W16" s="197">
        <v>12.59</v>
      </c>
      <c r="X16" s="197">
        <v>28.08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30.93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58.09</v>
      </c>
      <c r="AQ16" s="197">
        <v>22.27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4.53</v>
      </c>
      <c r="L17" s="197">
        <v>307.89</v>
      </c>
      <c r="M17" s="197">
        <v>27.33</v>
      </c>
      <c r="N17" s="197">
        <v>17.41</v>
      </c>
      <c r="O17" s="197">
        <v>0</v>
      </c>
      <c r="P17" s="197">
        <v>30.74</v>
      </c>
      <c r="Q17" s="197">
        <v>2.9</v>
      </c>
      <c r="R17" s="197">
        <v>6.78</v>
      </c>
      <c r="S17" s="197">
        <v>3.87</v>
      </c>
      <c r="T17" s="197">
        <v>0</v>
      </c>
      <c r="U17" s="197">
        <v>62.2</v>
      </c>
      <c r="V17" s="197">
        <v>3.87</v>
      </c>
      <c r="W17" s="197">
        <v>12.59</v>
      </c>
      <c r="X17" s="197">
        <v>28.08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30.93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58.09</v>
      </c>
      <c r="AQ17" s="197">
        <v>22.27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4.53</v>
      </c>
      <c r="L18" s="197">
        <v>307.89</v>
      </c>
      <c r="M18" s="197">
        <v>27.33</v>
      </c>
      <c r="N18" s="197">
        <v>17.41</v>
      </c>
      <c r="O18" s="197">
        <v>0</v>
      </c>
      <c r="P18" s="197">
        <v>30.74</v>
      </c>
      <c r="Q18" s="197">
        <v>2.9</v>
      </c>
      <c r="R18" s="197">
        <v>6.78</v>
      </c>
      <c r="S18" s="197">
        <v>3.87</v>
      </c>
      <c r="T18" s="197">
        <v>0</v>
      </c>
      <c r="U18" s="197">
        <v>62.2</v>
      </c>
      <c r="V18" s="197">
        <v>3.87</v>
      </c>
      <c r="W18" s="197">
        <v>12.59</v>
      </c>
      <c r="X18" s="197">
        <v>28.08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30.93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58.09</v>
      </c>
      <c r="AQ18" s="197">
        <v>22.27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4.53</v>
      </c>
      <c r="L19" s="197">
        <v>307.89</v>
      </c>
      <c r="M19" s="197">
        <v>27.33</v>
      </c>
      <c r="N19" s="197">
        <v>17.41</v>
      </c>
      <c r="O19" s="197">
        <v>0</v>
      </c>
      <c r="P19" s="197">
        <v>30.74</v>
      </c>
      <c r="Q19" s="197">
        <v>2.9</v>
      </c>
      <c r="R19" s="197">
        <v>6.78</v>
      </c>
      <c r="S19" s="197">
        <v>3.87</v>
      </c>
      <c r="T19" s="197">
        <v>0</v>
      </c>
      <c r="U19" s="197">
        <v>62.2</v>
      </c>
      <c r="V19" s="197">
        <v>3.87</v>
      </c>
      <c r="W19" s="197">
        <v>12.59</v>
      </c>
      <c r="X19" s="197">
        <v>28.08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30.93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58.09</v>
      </c>
      <c r="AQ19" s="197">
        <v>22.27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4.53</v>
      </c>
      <c r="L20" s="197">
        <v>307.89</v>
      </c>
      <c r="M20" s="197">
        <v>27.33</v>
      </c>
      <c r="N20" s="197">
        <v>17.41</v>
      </c>
      <c r="O20" s="197">
        <v>0</v>
      </c>
      <c r="P20" s="197">
        <v>30.74</v>
      </c>
      <c r="Q20" s="197">
        <v>2.9</v>
      </c>
      <c r="R20" s="197">
        <v>6.78</v>
      </c>
      <c r="S20" s="197">
        <v>3.87</v>
      </c>
      <c r="T20" s="197">
        <v>0</v>
      </c>
      <c r="U20" s="197">
        <v>62.2</v>
      </c>
      <c r="V20" s="197">
        <v>3.87</v>
      </c>
      <c r="W20" s="197">
        <v>12.59</v>
      </c>
      <c r="X20" s="197">
        <v>28.08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30.93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58.09</v>
      </c>
      <c r="AQ20" s="197">
        <v>22.27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4.53</v>
      </c>
      <c r="L21" s="197">
        <v>307.89</v>
      </c>
      <c r="M21" s="197">
        <v>27.33</v>
      </c>
      <c r="N21" s="197">
        <v>17.41</v>
      </c>
      <c r="O21" s="197">
        <v>0</v>
      </c>
      <c r="P21" s="197">
        <v>30.74</v>
      </c>
      <c r="Q21" s="197">
        <v>2.9</v>
      </c>
      <c r="R21" s="197">
        <v>6.78</v>
      </c>
      <c r="S21" s="197">
        <v>3.87</v>
      </c>
      <c r="T21" s="197">
        <v>0</v>
      </c>
      <c r="U21" s="197">
        <v>62.2</v>
      </c>
      <c r="V21" s="197">
        <v>3.87</v>
      </c>
      <c r="W21" s="197">
        <v>12.59</v>
      </c>
      <c r="X21" s="197">
        <v>28.08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30.93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58.09</v>
      </c>
      <c r="AQ21" s="197">
        <v>22.27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4.53</v>
      </c>
      <c r="L22" s="197">
        <v>307.89</v>
      </c>
      <c r="M22" s="197">
        <v>27.33</v>
      </c>
      <c r="N22" s="197">
        <v>17.41</v>
      </c>
      <c r="O22" s="197">
        <v>0</v>
      </c>
      <c r="P22" s="197">
        <v>30.74</v>
      </c>
      <c r="Q22" s="197">
        <v>2.9</v>
      </c>
      <c r="R22" s="197">
        <v>6.78</v>
      </c>
      <c r="S22" s="197">
        <v>3.87</v>
      </c>
      <c r="T22" s="197">
        <v>0</v>
      </c>
      <c r="U22" s="197">
        <v>62.2</v>
      </c>
      <c r="V22" s="197">
        <v>3.87</v>
      </c>
      <c r="W22" s="197">
        <v>12.58</v>
      </c>
      <c r="X22" s="197">
        <v>28.08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30.93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58.09</v>
      </c>
      <c r="AQ22" s="197">
        <v>22.27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4.53</v>
      </c>
      <c r="L23" s="197">
        <v>307.89</v>
      </c>
      <c r="M23" s="197">
        <v>27.33</v>
      </c>
      <c r="N23" s="197">
        <v>17.41</v>
      </c>
      <c r="O23" s="197">
        <v>0</v>
      </c>
      <c r="P23" s="197">
        <v>30.74</v>
      </c>
      <c r="Q23" s="197">
        <v>2.9</v>
      </c>
      <c r="R23" s="197">
        <v>6.78</v>
      </c>
      <c r="S23" s="197">
        <v>3.87</v>
      </c>
      <c r="T23" s="197">
        <v>0</v>
      </c>
      <c r="U23" s="197">
        <v>62.2</v>
      </c>
      <c r="V23" s="197">
        <v>3.87</v>
      </c>
      <c r="W23" s="197">
        <v>12.58</v>
      </c>
      <c r="X23" s="197">
        <v>28.08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30.93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58.09</v>
      </c>
      <c r="AQ23" s="197">
        <v>22.27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</v>
      </c>
      <c r="L24" s="197">
        <v>307.89</v>
      </c>
      <c r="M24" s="197">
        <v>27.33</v>
      </c>
      <c r="N24" s="197">
        <v>17.41</v>
      </c>
      <c r="O24" s="197">
        <v>0</v>
      </c>
      <c r="P24" s="197">
        <v>30.74</v>
      </c>
      <c r="Q24" s="197">
        <v>2.9</v>
      </c>
      <c r="R24" s="197">
        <v>6.78</v>
      </c>
      <c r="S24" s="197">
        <v>3.87</v>
      </c>
      <c r="T24" s="197">
        <v>0</v>
      </c>
      <c r="U24" s="197">
        <v>62.2</v>
      </c>
      <c r="V24" s="197">
        <v>3.87</v>
      </c>
      <c r="W24" s="197">
        <v>12.58</v>
      </c>
      <c r="X24" s="197">
        <v>28.08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30.93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58.09</v>
      </c>
      <c r="AQ24" s="197">
        <v>22.27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4.53</v>
      </c>
      <c r="L25" s="197">
        <v>392</v>
      </c>
      <c r="M25" s="197">
        <v>27.33</v>
      </c>
      <c r="N25" s="197">
        <v>17.41</v>
      </c>
      <c r="O25" s="197">
        <v>0</v>
      </c>
      <c r="P25" s="197">
        <v>30.74</v>
      </c>
      <c r="Q25" s="197">
        <v>5.81</v>
      </c>
      <c r="R25" s="197">
        <v>6.78</v>
      </c>
      <c r="S25" s="197">
        <v>6.78</v>
      </c>
      <c r="T25" s="197">
        <v>0</v>
      </c>
      <c r="U25" s="197">
        <v>62.2</v>
      </c>
      <c r="V25" s="197">
        <v>3.87</v>
      </c>
      <c r="W25" s="197">
        <v>12.58</v>
      </c>
      <c r="X25" s="197">
        <v>28.08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30.93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58.09</v>
      </c>
      <c r="AQ25" s="197">
        <v>22.27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4.53</v>
      </c>
      <c r="L26" s="197">
        <v>396.18</v>
      </c>
      <c r="M26" s="197">
        <v>27.33</v>
      </c>
      <c r="N26" s="197">
        <v>17.41</v>
      </c>
      <c r="O26" s="197">
        <v>0</v>
      </c>
      <c r="P26" s="197">
        <v>30.74</v>
      </c>
      <c r="Q26" s="197">
        <v>5.81</v>
      </c>
      <c r="R26" s="197">
        <v>6.78</v>
      </c>
      <c r="S26" s="197">
        <v>6.78</v>
      </c>
      <c r="T26" s="197">
        <v>0</v>
      </c>
      <c r="U26" s="197">
        <v>62.2</v>
      </c>
      <c r="V26" s="197">
        <v>3.87</v>
      </c>
      <c r="W26" s="197">
        <v>12.58</v>
      </c>
      <c r="X26" s="197">
        <v>28.08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30.93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58.09</v>
      </c>
      <c r="AQ26" s="197">
        <v>22.27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307.88</v>
      </c>
      <c r="M27" s="197">
        <v>27.33</v>
      </c>
      <c r="N27" s="197">
        <v>17.41</v>
      </c>
      <c r="O27" s="197">
        <v>0</v>
      </c>
      <c r="P27" s="197">
        <v>30.74</v>
      </c>
      <c r="Q27" s="197">
        <v>2.95</v>
      </c>
      <c r="R27" s="197">
        <v>2.9</v>
      </c>
      <c r="S27" s="197">
        <v>3.87</v>
      </c>
      <c r="T27" s="197">
        <v>0</v>
      </c>
      <c r="U27" s="197">
        <v>62.2</v>
      </c>
      <c r="V27" s="197">
        <v>0.69</v>
      </c>
      <c r="W27" s="197">
        <v>12.58</v>
      </c>
      <c r="X27" s="197">
        <v>28.08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30.93</v>
      </c>
      <c r="AF27" s="197">
        <v>0</v>
      </c>
      <c r="AG27" s="197">
        <v>0</v>
      </c>
      <c r="AH27" s="197">
        <v>0</v>
      </c>
      <c r="AI27" s="197">
        <v>58.71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58.09</v>
      </c>
      <c r="AQ27" s="197">
        <v>22.27</v>
      </c>
      <c r="AR27" s="197">
        <v>0.89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307.89</v>
      </c>
      <c r="M28" s="197">
        <v>27.33</v>
      </c>
      <c r="N28" s="197">
        <v>17.41</v>
      </c>
      <c r="O28" s="197">
        <v>0</v>
      </c>
      <c r="P28" s="197">
        <v>30.74</v>
      </c>
      <c r="Q28" s="197">
        <v>2.9</v>
      </c>
      <c r="R28" s="197">
        <v>2.9</v>
      </c>
      <c r="S28" s="197">
        <v>3.87</v>
      </c>
      <c r="T28" s="197">
        <v>0</v>
      </c>
      <c r="U28" s="197">
        <v>62.2</v>
      </c>
      <c r="V28" s="197">
        <v>0</v>
      </c>
      <c r="W28" s="197">
        <v>12.58</v>
      </c>
      <c r="X28" s="197">
        <v>28.08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30.93</v>
      </c>
      <c r="AF28" s="197">
        <v>0</v>
      </c>
      <c r="AG28" s="197">
        <v>0</v>
      </c>
      <c r="AH28" s="197">
        <v>0</v>
      </c>
      <c r="AI28" s="197">
        <v>58.71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58.09</v>
      </c>
      <c r="AQ28" s="197">
        <v>7.75</v>
      </c>
      <c r="AR28" s="197">
        <v>2.5499999999999998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307.89</v>
      </c>
      <c r="M29" s="197">
        <v>27.33</v>
      </c>
      <c r="N29" s="197">
        <v>17.41</v>
      </c>
      <c r="O29" s="197">
        <v>0</v>
      </c>
      <c r="P29" s="197">
        <v>30.74</v>
      </c>
      <c r="Q29" s="197">
        <v>2.9</v>
      </c>
      <c r="R29" s="197">
        <v>2.9</v>
      </c>
      <c r="S29" s="197">
        <v>3.87</v>
      </c>
      <c r="T29" s="197">
        <v>0</v>
      </c>
      <c r="U29" s="197">
        <v>62.2</v>
      </c>
      <c r="V29" s="197">
        <v>0</v>
      </c>
      <c r="W29" s="197">
        <v>12.58</v>
      </c>
      <c r="X29" s="197">
        <v>28.08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30.93</v>
      </c>
      <c r="AF29" s="197">
        <v>0</v>
      </c>
      <c r="AG29" s="197">
        <v>0</v>
      </c>
      <c r="AH29" s="197">
        <v>0</v>
      </c>
      <c r="AI29" s="197">
        <v>58.71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58.09</v>
      </c>
      <c r="AQ29" s="197">
        <v>7.75</v>
      </c>
      <c r="AR29" s="197">
        <v>5.6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307.89</v>
      </c>
      <c r="M30" s="197">
        <v>27.33</v>
      </c>
      <c r="N30" s="197">
        <v>17.41</v>
      </c>
      <c r="O30" s="197">
        <v>0</v>
      </c>
      <c r="P30" s="197">
        <v>30.74</v>
      </c>
      <c r="Q30" s="197">
        <v>2.9</v>
      </c>
      <c r="R30" s="197">
        <v>2.9</v>
      </c>
      <c r="S30" s="197">
        <v>3.87</v>
      </c>
      <c r="T30" s="197">
        <v>0</v>
      </c>
      <c r="U30" s="197">
        <v>62.2</v>
      </c>
      <c r="V30" s="197">
        <v>0</v>
      </c>
      <c r="W30" s="197">
        <v>12.58</v>
      </c>
      <c r="X30" s="197">
        <v>28.08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30.93</v>
      </c>
      <c r="AF30" s="197">
        <v>0</v>
      </c>
      <c r="AG30" s="197">
        <v>0</v>
      </c>
      <c r="AH30" s="197">
        <v>0</v>
      </c>
      <c r="AI30" s="197">
        <v>58.71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58.09</v>
      </c>
      <c r="AQ30" s="197">
        <v>7.75</v>
      </c>
      <c r="AR30" s="197">
        <v>12.79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307.89</v>
      </c>
      <c r="M31" s="197">
        <v>27.33</v>
      </c>
      <c r="N31" s="197">
        <v>17.41</v>
      </c>
      <c r="O31" s="197">
        <v>0</v>
      </c>
      <c r="P31" s="197">
        <v>30.74</v>
      </c>
      <c r="Q31" s="197">
        <v>2.9</v>
      </c>
      <c r="R31" s="197">
        <v>2.9</v>
      </c>
      <c r="S31" s="197">
        <v>3.87</v>
      </c>
      <c r="T31" s="197">
        <v>0</v>
      </c>
      <c r="U31" s="197">
        <v>62.2</v>
      </c>
      <c r="V31" s="197">
        <v>0</v>
      </c>
      <c r="W31" s="197">
        <v>12.58</v>
      </c>
      <c r="X31" s="197">
        <v>28.08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30.93</v>
      </c>
      <c r="AF31" s="197">
        <v>0</v>
      </c>
      <c r="AG31" s="197">
        <v>0</v>
      </c>
      <c r="AH31" s="197">
        <v>0</v>
      </c>
      <c r="AI31" s="197">
        <v>58.71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58.09</v>
      </c>
      <c r="AQ31" s="197">
        <v>7.79</v>
      </c>
      <c r="AR31" s="197">
        <v>19.2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307.89</v>
      </c>
      <c r="M32" s="197">
        <v>27.33</v>
      </c>
      <c r="N32" s="197">
        <v>17.41</v>
      </c>
      <c r="O32" s="197">
        <v>0</v>
      </c>
      <c r="P32" s="197">
        <v>30.74</v>
      </c>
      <c r="Q32" s="197">
        <v>2.9</v>
      </c>
      <c r="R32" s="197">
        <v>2.9</v>
      </c>
      <c r="S32" s="197">
        <v>3.87</v>
      </c>
      <c r="T32" s="197">
        <v>0</v>
      </c>
      <c r="U32" s="197">
        <v>62.2</v>
      </c>
      <c r="V32" s="197">
        <v>0</v>
      </c>
      <c r="W32" s="197">
        <v>12.58</v>
      </c>
      <c r="X32" s="197">
        <v>28.08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30.93</v>
      </c>
      <c r="AF32" s="197">
        <v>0</v>
      </c>
      <c r="AG32" s="197">
        <v>0</v>
      </c>
      <c r="AH32" s="197">
        <v>0</v>
      </c>
      <c r="AI32" s="197">
        <v>58.71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58.09</v>
      </c>
      <c r="AQ32" s="197">
        <v>7.79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307.89</v>
      </c>
      <c r="M33" s="197">
        <v>27.33</v>
      </c>
      <c r="N33" s="197">
        <v>17.41</v>
      </c>
      <c r="O33" s="197">
        <v>0</v>
      </c>
      <c r="P33" s="197">
        <v>30.74</v>
      </c>
      <c r="Q33" s="197">
        <v>2.9</v>
      </c>
      <c r="R33" s="197">
        <v>2.9</v>
      </c>
      <c r="S33" s="197">
        <v>3.87</v>
      </c>
      <c r="T33" s="197">
        <v>0</v>
      </c>
      <c r="U33" s="197">
        <v>62.2</v>
      </c>
      <c r="V33" s="197">
        <v>0</v>
      </c>
      <c r="W33" s="197">
        <v>12.58</v>
      </c>
      <c r="X33" s="197">
        <v>28.08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30.93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58.09</v>
      </c>
      <c r="AQ33" s="197">
        <v>7.75</v>
      </c>
      <c r="AR33" s="197">
        <v>19.2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307.89</v>
      </c>
      <c r="M34" s="197">
        <v>27.33</v>
      </c>
      <c r="N34" s="197">
        <v>17.41</v>
      </c>
      <c r="O34" s="197">
        <v>0</v>
      </c>
      <c r="P34" s="197">
        <v>30.74</v>
      </c>
      <c r="Q34" s="197">
        <v>2.9</v>
      </c>
      <c r="R34" s="197">
        <v>2.9</v>
      </c>
      <c r="S34" s="197">
        <v>3.87</v>
      </c>
      <c r="T34" s="197">
        <v>0</v>
      </c>
      <c r="U34" s="197">
        <v>62.2</v>
      </c>
      <c r="V34" s="197">
        <v>0</v>
      </c>
      <c r="W34" s="197">
        <v>12.58</v>
      </c>
      <c r="X34" s="197">
        <v>28.08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30.93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58.09</v>
      </c>
      <c r="AQ34" s="197">
        <v>7.75</v>
      </c>
      <c r="AR34" s="197">
        <v>19.2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307.89</v>
      </c>
      <c r="M35" s="197">
        <v>27.33</v>
      </c>
      <c r="N35" s="197">
        <v>17.41</v>
      </c>
      <c r="O35" s="197">
        <v>0</v>
      </c>
      <c r="P35" s="197">
        <v>30.74</v>
      </c>
      <c r="Q35" s="197">
        <v>2.9</v>
      </c>
      <c r="R35" s="197">
        <v>2.9</v>
      </c>
      <c r="S35" s="197">
        <v>3.87</v>
      </c>
      <c r="T35" s="197">
        <v>0</v>
      </c>
      <c r="U35" s="197">
        <v>62.2</v>
      </c>
      <c r="V35" s="197">
        <v>0</v>
      </c>
      <c r="W35" s="197">
        <v>12.58</v>
      </c>
      <c r="X35" s="197">
        <v>28.08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30.5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58.09</v>
      </c>
      <c r="AQ35" s="197">
        <v>7.75</v>
      </c>
      <c r="AR35" s="197">
        <v>20.7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307.89</v>
      </c>
      <c r="M36" s="197">
        <v>27.33</v>
      </c>
      <c r="N36" s="197">
        <v>17.41</v>
      </c>
      <c r="O36" s="197">
        <v>0</v>
      </c>
      <c r="P36" s="197">
        <v>30.74</v>
      </c>
      <c r="Q36" s="197">
        <v>2.9</v>
      </c>
      <c r="R36" s="197">
        <v>2.9</v>
      </c>
      <c r="S36" s="197">
        <v>3.87</v>
      </c>
      <c r="T36" s="197">
        <v>0</v>
      </c>
      <c r="U36" s="197">
        <v>62.2</v>
      </c>
      <c r="V36" s="197">
        <v>0</v>
      </c>
      <c r="W36" s="197">
        <v>12.58</v>
      </c>
      <c r="X36" s="197">
        <v>28.08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30.5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58.09</v>
      </c>
      <c r="AQ36" s="197">
        <v>7.75</v>
      </c>
      <c r="AR36" s="197">
        <v>20.7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307.89</v>
      </c>
      <c r="M37" s="197">
        <v>27.33</v>
      </c>
      <c r="N37" s="197">
        <v>17.41</v>
      </c>
      <c r="O37" s="197">
        <v>0</v>
      </c>
      <c r="P37" s="197">
        <v>30.74</v>
      </c>
      <c r="Q37" s="197">
        <v>2.9</v>
      </c>
      <c r="R37" s="197">
        <v>2.9</v>
      </c>
      <c r="S37" s="197">
        <v>3.87</v>
      </c>
      <c r="T37" s="197">
        <v>0</v>
      </c>
      <c r="U37" s="197">
        <v>62.2</v>
      </c>
      <c r="V37" s="197">
        <v>0</v>
      </c>
      <c r="W37" s="197">
        <v>7.18</v>
      </c>
      <c r="X37" s="197">
        <v>28.08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30.23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29.05</v>
      </c>
      <c r="AQ37" s="197">
        <v>7.75</v>
      </c>
      <c r="AR37" s="197">
        <v>22.2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307.89</v>
      </c>
      <c r="M38" s="197">
        <v>27.33</v>
      </c>
      <c r="N38" s="197">
        <v>17.41</v>
      </c>
      <c r="O38" s="197">
        <v>0</v>
      </c>
      <c r="P38" s="197">
        <v>30.74</v>
      </c>
      <c r="Q38" s="197">
        <v>2.9</v>
      </c>
      <c r="R38" s="197">
        <v>2.9</v>
      </c>
      <c r="S38" s="197">
        <v>3.87</v>
      </c>
      <c r="T38" s="197">
        <v>0</v>
      </c>
      <c r="U38" s="197">
        <v>62.2</v>
      </c>
      <c r="V38" s="197">
        <v>0</v>
      </c>
      <c r="W38" s="197">
        <v>4.84</v>
      </c>
      <c r="X38" s="197">
        <v>28.08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30.23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29.05</v>
      </c>
      <c r="AQ38" s="197">
        <v>7.75</v>
      </c>
      <c r="AR38" s="197">
        <v>22.2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307.89</v>
      </c>
      <c r="M39" s="197">
        <v>27.33</v>
      </c>
      <c r="N39" s="197">
        <v>17.41</v>
      </c>
      <c r="O39" s="197">
        <v>0</v>
      </c>
      <c r="P39" s="197">
        <v>30.74</v>
      </c>
      <c r="Q39" s="197">
        <v>2.9</v>
      </c>
      <c r="R39" s="197">
        <v>2.9</v>
      </c>
      <c r="S39" s="197">
        <v>3.87</v>
      </c>
      <c r="T39" s="197">
        <v>0</v>
      </c>
      <c r="U39" s="197">
        <v>62.2</v>
      </c>
      <c r="V39" s="197">
        <v>0</v>
      </c>
      <c r="W39" s="197">
        <v>4.84</v>
      </c>
      <c r="X39" s="197">
        <v>28.08</v>
      </c>
      <c r="Y39" s="197">
        <v>0</v>
      </c>
      <c r="Z39">
        <v>0</v>
      </c>
      <c r="AA39" s="197">
        <v>11.2</v>
      </c>
      <c r="AB39" s="197">
        <v>0</v>
      </c>
      <c r="AC39" s="197">
        <v>0</v>
      </c>
      <c r="AD39" s="197">
        <v>0</v>
      </c>
      <c r="AE39" s="197">
        <v>30.23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29.05</v>
      </c>
      <c r="AQ39" s="197">
        <v>7.75</v>
      </c>
      <c r="AR39" s="197">
        <v>22.2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307.89</v>
      </c>
      <c r="M40" s="197">
        <v>27.33</v>
      </c>
      <c r="N40" s="197">
        <v>17.41</v>
      </c>
      <c r="O40" s="197">
        <v>0</v>
      </c>
      <c r="P40" s="197">
        <v>30.74</v>
      </c>
      <c r="Q40" s="197">
        <v>2.9</v>
      </c>
      <c r="R40" s="197">
        <v>2.9</v>
      </c>
      <c r="S40" s="197">
        <v>3.87</v>
      </c>
      <c r="T40" s="197">
        <v>0</v>
      </c>
      <c r="U40" s="197">
        <v>62.2</v>
      </c>
      <c r="V40" s="197">
        <v>0</v>
      </c>
      <c r="W40" s="197">
        <v>4.84</v>
      </c>
      <c r="X40" s="197">
        <v>28.08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30.23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58.09</v>
      </c>
      <c r="AQ40" s="197">
        <v>7.75</v>
      </c>
      <c r="AR40" s="197">
        <v>22.2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307.89</v>
      </c>
      <c r="M41" s="197">
        <v>27.33</v>
      </c>
      <c r="N41" s="197">
        <v>17.41</v>
      </c>
      <c r="O41" s="197">
        <v>0</v>
      </c>
      <c r="P41" s="197">
        <v>30.74</v>
      </c>
      <c r="Q41" s="197">
        <v>2.9</v>
      </c>
      <c r="R41" s="197">
        <v>2.9</v>
      </c>
      <c r="S41" s="197">
        <v>3.87</v>
      </c>
      <c r="T41" s="197">
        <v>0</v>
      </c>
      <c r="U41" s="197">
        <v>62.2</v>
      </c>
      <c r="V41" s="197">
        <v>0</v>
      </c>
      <c r="W41" s="197">
        <v>12.58</v>
      </c>
      <c r="X41" s="197">
        <v>28.08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30.23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58.09</v>
      </c>
      <c r="AQ41" s="197">
        <v>7.7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307.89</v>
      </c>
      <c r="M42" s="197">
        <v>27.33</v>
      </c>
      <c r="N42" s="197">
        <v>17.41</v>
      </c>
      <c r="O42" s="197">
        <v>0</v>
      </c>
      <c r="P42" s="197">
        <v>30.74</v>
      </c>
      <c r="Q42" s="197">
        <v>2.9</v>
      </c>
      <c r="R42" s="197">
        <v>2.9</v>
      </c>
      <c r="S42" s="197">
        <v>3.87</v>
      </c>
      <c r="T42" s="197">
        <v>0</v>
      </c>
      <c r="U42" s="197">
        <v>62.2</v>
      </c>
      <c r="V42" s="197">
        <v>0</v>
      </c>
      <c r="W42" s="197">
        <v>12.58</v>
      </c>
      <c r="X42" s="197">
        <v>28.08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30.23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58.09</v>
      </c>
      <c r="AQ42" s="197">
        <v>7.7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307.89</v>
      </c>
      <c r="M43" s="197">
        <v>27.33</v>
      </c>
      <c r="N43" s="197">
        <v>17.41</v>
      </c>
      <c r="O43" s="197">
        <v>0</v>
      </c>
      <c r="P43" s="197">
        <v>30.74</v>
      </c>
      <c r="Q43" s="197">
        <v>2.9</v>
      </c>
      <c r="R43" s="197">
        <v>2.91</v>
      </c>
      <c r="S43" s="197">
        <v>3.87</v>
      </c>
      <c r="T43" s="197">
        <v>0</v>
      </c>
      <c r="U43" s="197">
        <v>62.2</v>
      </c>
      <c r="V43" s="197">
        <v>0</v>
      </c>
      <c r="W43" s="197">
        <v>12.58</v>
      </c>
      <c r="X43" s="197">
        <v>28.08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30.23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58.09</v>
      </c>
      <c r="AQ43" s="197">
        <v>7.75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307.89</v>
      </c>
      <c r="M44" s="197">
        <v>27.33</v>
      </c>
      <c r="N44" s="197">
        <v>17.41</v>
      </c>
      <c r="O44" s="197">
        <v>0</v>
      </c>
      <c r="P44" s="197">
        <v>30.74</v>
      </c>
      <c r="Q44" s="197">
        <v>2.9</v>
      </c>
      <c r="R44" s="197">
        <v>2.91</v>
      </c>
      <c r="S44" s="197">
        <v>3.87</v>
      </c>
      <c r="T44" s="197">
        <v>0</v>
      </c>
      <c r="U44" s="197">
        <v>62.2</v>
      </c>
      <c r="V44" s="197">
        <v>0</v>
      </c>
      <c r="W44" s="197">
        <v>12.58</v>
      </c>
      <c r="X44" s="197">
        <v>28.08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30.23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58.09</v>
      </c>
      <c r="AQ44" s="197">
        <v>7.75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307.89</v>
      </c>
      <c r="M45" s="197">
        <v>27.33</v>
      </c>
      <c r="N45" s="197">
        <v>17.41</v>
      </c>
      <c r="O45" s="197">
        <v>0</v>
      </c>
      <c r="P45" s="197">
        <v>30.74</v>
      </c>
      <c r="Q45" s="197">
        <v>2.9</v>
      </c>
      <c r="R45" s="197">
        <v>2.91</v>
      </c>
      <c r="S45" s="197">
        <v>3.87</v>
      </c>
      <c r="T45" s="197">
        <v>0</v>
      </c>
      <c r="U45" s="197">
        <v>62.2</v>
      </c>
      <c r="V45" s="197">
        <v>0</v>
      </c>
      <c r="W45" s="197">
        <v>12.58</v>
      </c>
      <c r="X45" s="197">
        <v>28.08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30.23</v>
      </c>
      <c r="AF45" s="197">
        <v>0</v>
      </c>
      <c r="AG45" s="197">
        <v>0</v>
      </c>
      <c r="AH45" s="197">
        <v>0</v>
      </c>
      <c r="AI45" s="197">
        <v>52.82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58.09</v>
      </c>
      <c r="AQ45" s="197">
        <v>7.75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307.89</v>
      </c>
      <c r="M46" s="197">
        <v>27.33</v>
      </c>
      <c r="N46" s="197">
        <v>17.41</v>
      </c>
      <c r="O46" s="197">
        <v>0</v>
      </c>
      <c r="P46" s="197">
        <v>30.74</v>
      </c>
      <c r="Q46" s="197">
        <v>2.9</v>
      </c>
      <c r="R46" s="197">
        <v>2.91</v>
      </c>
      <c r="S46" s="197">
        <v>3.87</v>
      </c>
      <c r="T46" s="197">
        <v>0</v>
      </c>
      <c r="U46" s="197">
        <v>62.2</v>
      </c>
      <c r="V46" s="197">
        <v>0</v>
      </c>
      <c r="W46" s="197">
        <v>12.58</v>
      </c>
      <c r="X46" s="197">
        <v>28.08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30.23</v>
      </c>
      <c r="AF46" s="197">
        <v>0</v>
      </c>
      <c r="AG46" s="197">
        <v>0</v>
      </c>
      <c r="AH46" s="197">
        <v>0</v>
      </c>
      <c r="AI46" s="197">
        <v>52.82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58.09</v>
      </c>
      <c r="AQ46" s="197">
        <v>7.75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307.89</v>
      </c>
      <c r="M47" s="197">
        <v>27.33</v>
      </c>
      <c r="N47" s="197">
        <v>17.41</v>
      </c>
      <c r="O47" s="197">
        <v>0</v>
      </c>
      <c r="P47" s="197">
        <v>30.74</v>
      </c>
      <c r="Q47" s="197">
        <v>2.9</v>
      </c>
      <c r="R47" s="197">
        <v>2.91</v>
      </c>
      <c r="S47" s="197">
        <v>3.87</v>
      </c>
      <c r="T47" s="197">
        <v>0</v>
      </c>
      <c r="U47" s="197">
        <v>62.2</v>
      </c>
      <c r="V47" s="197">
        <v>0</v>
      </c>
      <c r="W47" s="197">
        <v>12.58</v>
      </c>
      <c r="X47" s="197">
        <v>28.08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30.23</v>
      </c>
      <c r="AF47" s="197">
        <v>0</v>
      </c>
      <c r="AG47" s="197">
        <v>0</v>
      </c>
      <c r="AH47" s="197">
        <v>0</v>
      </c>
      <c r="AI47" s="197">
        <v>52.82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58.09</v>
      </c>
      <c r="AQ47" s="197">
        <v>7.75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307.89</v>
      </c>
      <c r="M48" s="197">
        <v>27.33</v>
      </c>
      <c r="N48" s="197">
        <v>17.41</v>
      </c>
      <c r="O48" s="197">
        <v>0</v>
      </c>
      <c r="P48" s="197">
        <v>30.74</v>
      </c>
      <c r="Q48" s="197">
        <v>2.9</v>
      </c>
      <c r="R48" s="197">
        <v>2.91</v>
      </c>
      <c r="S48" s="197">
        <v>3.87</v>
      </c>
      <c r="T48" s="197">
        <v>0</v>
      </c>
      <c r="U48" s="197">
        <v>62.2</v>
      </c>
      <c r="V48" s="197">
        <v>0</v>
      </c>
      <c r="W48" s="197">
        <v>12.58</v>
      </c>
      <c r="X48" s="197">
        <v>28.08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30.23</v>
      </c>
      <c r="AF48" s="197">
        <v>0</v>
      </c>
      <c r="AG48" s="197">
        <v>0</v>
      </c>
      <c r="AH48" s="197">
        <v>0</v>
      </c>
      <c r="AI48" s="197">
        <v>52.82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58.09</v>
      </c>
      <c r="AQ48" s="197">
        <v>7.75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307.89</v>
      </c>
      <c r="M49" s="197">
        <v>27.33</v>
      </c>
      <c r="N49" s="197">
        <v>17.41</v>
      </c>
      <c r="O49" s="197">
        <v>0</v>
      </c>
      <c r="P49" s="197">
        <v>30.74</v>
      </c>
      <c r="Q49" s="197">
        <v>2.9</v>
      </c>
      <c r="R49" s="197">
        <v>2.9</v>
      </c>
      <c r="S49" s="197">
        <v>3.87</v>
      </c>
      <c r="T49" s="197">
        <v>0</v>
      </c>
      <c r="U49" s="197">
        <v>62.2</v>
      </c>
      <c r="V49" s="197">
        <v>0</v>
      </c>
      <c r="W49" s="197">
        <v>13.34</v>
      </c>
      <c r="X49" s="197">
        <v>29.21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30.35</v>
      </c>
      <c r="AF49" s="197">
        <v>0</v>
      </c>
      <c r="AG49" s="197">
        <v>0</v>
      </c>
      <c r="AH49" s="197">
        <v>0</v>
      </c>
      <c r="AI49" s="197">
        <v>52.82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58.09</v>
      </c>
      <c r="AQ49" s="197">
        <v>7.75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307.89</v>
      </c>
      <c r="M50" s="197">
        <v>27.33</v>
      </c>
      <c r="N50" s="197">
        <v>17.41</v>
      </c>
      <c r="O50" s="197">
        <v>0</v>
      </c>
      <c r="P50" s="197">
        <v>30.74</v>
      </c>
      <c r="Q50" s="197">
        <v>2.9</v>
      </c>
      <c r="R50" s="197">
        <v>2.9</v>
      </c>
      <c r="S50" s="197">
        <v>3.87</v>
      </c>
      <c r="T50" s="197">
        <v>0</v>
      </c>
      <c r="U50" s="197">
        <v>62.2</v>
      </c>
      <c r="V50" s="197">
        <v>0</v>
      </c>
      <c r="W50" s="197">
        <v>13.34</v>
      </c>
      <c r="X50" s="197">
        <v>29.21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30.35</v>
      </c>
      <c r="AF50" s="197">
        <v>0</v>
      </c>
      <c r="AG50" s="197">
        <v>0</v>
      </c>
      <c r="AH50" s="197">
        <v>0</v>
      </c>
      <c r="AI50" s="197">
        <v>52.82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58.09</v>
      </c>
      <c r="AQ50" s="197">
        <v>7.75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307.89</v>
      </c>
      <c r="M51" s="197">
        <v>27.33</v>
      </c>
      <c r="N51" s="197">
        <v>17.41</v>
      </c>
      <c r="O51" s="197">
        <v>0</v>
      </c>
      <c r="P51" s="197">
        <v>30.74</v>
      </c>
      <c r="Q51" s="197">
        <v>2.9</v>
      </c>
      <c r="R51" s="197">
        <v>2.9</v>
      </c>
      <c r="S51" s="197">
        <v>3.87</v>
      </c>
      <c r="T51" s="197">
        <v>0</v>
      </c>
      <c r="U51" s="197">
        <v>62.2</v>
      </c>
      <c r="V51" s="197">
        <v>0</v>
      </c>
      <c r="W51" s="197">
        <v>13.34</v>
      </c>
      <c r="X51" s="197">
        <v>29.21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30.35</v>
      </c>
      <c r="AF51" s="197">
        <v>0</v>
      </c>
      <c r="AG51" s="197">
        <v>0</v>
      </c>
      <c r="AH51" s="197">
        <v>0</v>
      </c>
      <c r="AI51" s="197">
        <v>52.82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38.729999999999997</v>
      </c>
      <c r="AQ51" s="197">
        <v>7.75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307.89</v>
      </c>
      <c r="M52" s="197">
        <v>27.33</v>
      </c>
      <c r="N52" s="197">
        <v>17.41</v>
      </c>
      <c r="O52" s="197">
        <v>0</v>
      </c>
      <c r="P52" s="197">
        <v>30.74</v>
      </c>
      <c r="Q52" s="197">
        <v>2.9</v>
      </c>
      <c r="R52" s="197">
        <v>2.9</v>
      </c>
      <c r="S52" s="197">
        <v>3.87</v>
      </c>
      <c r="T52" s="197">
        <v>0</v>
      </c>
      <c r="U52" s="197">
        <v>62.2</v>
      </c>
      <c r="V52" s="197">
        <v>0</v>
      </c>
      <c r="W52" s="197">
        <v>13.34</v>
      </c>
      <c r="X52" s="197">
        <v>29.21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29.96</v>
      </c>
      <c r="AF52" s="197">
        <v>0</v>
      </c>
      <c r="AG52" s="197">
        <v>0</v>
      </c>
      <c r="AH52" s="197">
        <v>0</v>
      </c>
      <c r="AI52" s="197">
        <v>52.82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38.729999999999997</v>
      </c>
      <c r="AQ52" s="197">
        <v>7.75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307.89</v>
      </c>
      <c r="M53" s="197">
        <v>27.33</v>
      </c>
      <c r="N53" s="197">
        <v>17.41</v>
      </c>
      <c r="O53" s="197">
        <v>0</v>
      </c>
      <c r="P53" s="197">
        <v>30.74</v>
      </c>
      <c r="Q53" s="197">
        <v>2.9</v>
      </c>
      <c r="R53" s="197">
        <v>2.9</v>
      </c>
      <c r="S53" s="197">
        <v>3.87</v>
      </c>
      <c r="T53" s="197">
        <v>0</v>
      </c>
      <c r="U53" s="197">
        <v>62.2</v>
      </c>
      <c r="V53" s="197">
        <v>0</v>
      </c>
      <c r="W53" s="197">
        <v>13.34</v>
      </c>
      <c r="X53" s="197">
        <v>29.21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29.96</v>
      </c>
      <c r="AF53" s="197">
        <v>0</v>
      </c>
      <c r="AG53" s="197">
        <v>0</v>
      </c>
      <c r="AH53" s="197">
        <v>0</v>
      </c>
      <c r="AI53" s="197">
        <v>52.82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38.729999999999997</v>
      </c>
      <c r="AQ53" s="197">
        <v>7.75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307.89</v>
      </c>
      <c r="M54" s="197">
        <v>27.33</v>
      </c>
      <c r="N54" s="197">
        <v>17.41</v>
      </c>
      <c r="O54" s="197">
        <v>0</v>
      </c>
      <c r="P54" s="197">
        <v>30.74</v>
      </c>
      <c r="Q54" s="197">
        <v>2.9</v>
      </c>
      <c r="R54" s="197">
        <v>2.9</v>
      </c>
      <c r="S54" s="197">
        <v>3.87</v>
      </c>
      <c r="T54" s="197">
        <v>0</v>
      </c>
      <c r="U54" s="197">
        <v>62.2</v>
      </c>
      <c r="V54" s="197">
        <v>0</v>
      </c>
      <c r="W54" s="197">
        <v>4.84</v>
      </c>
      <c r="X54" s="197">
        <v>9.77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29.96</v>
      </c>
      <c r="AF54" s="197">
        <v>0</v>
      </c>
      <c r="AG54" s="197">
        <v>0</v>
      </c>
      <c r="AH54" s="197">
        <v>0</v>
      </c>
      <c r="AI54" s="197">
        <v>52.82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29.05</v>
      </c>
      <c r="AQ54" s="197">
        <v>7.75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307.89</v>
      </c>
      <c r="M55" s="197">
        <v>27.33</v>
      </c>
      <c r="N55" s="197">
        <v>17.41</v>
      </c>
      <c r="O55" s="197">
        <v>0</v>
      </c>
      <c r="P55" s="197">
        <v>30.74</v>
      </c>
      <c r="Q55" s="197">
        <v>2.9</v>
      </c>
      <c r="R55" s="197">
        <v>2.9</v>
      </c>
      <c r="S55" s="197">
        <v>3.87</v>
      </c>
      <c r="T55" s="197">
        <v>0</v>
      </c>
      <c r="U55" s="197">
        <v>62.2</v>
      </c>
      <c r="V55" s="197">
        <v>0</v>
      </c>
      <c r="W55" s="197">
        <v>4.84</v>
      </c>
      <c r="X55" s="197">
        <v>9.68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29.96</v>
      </c>
      <c r="AF55" s="197">
        <v>0</v>
      </c>
      <c r="AG55" s="197">
        <v>0</v>
      </c>
      <c r="AH55" s="197">
        <v>0</v>
      </c>
      <c r="AI55" s="197">
        <v>52.82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29.05</v>
      </c>
      <c r="AQ55" s="197">
        <v>7.75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307.89</v>
      </c>
      <c r="M56" s="197">
        <v>27.33</v>
      </c>
      <c r="N56" s="197">
        <v>17.41</v>
      </c>
      <c r="O56" s="197">
        <v>0</v>
      </c>
      <c r="P56" s="197">
        <v>30.74</v>
      </c>
      <c r="Q56" s="197">
        <v>2.9</v>
      </c>
      <c r="R56" s="197">
        <v>2.9</v>
      </c>
      <c r="S56" s="197">
        <v>3.87</v>
      </c>
      <c r="T56" s="197">
        <v>0</v>
      </c>
      <c r="U56" s="197">
        <v>62.2</v>
      </c>
      <c r="V56" s="197">
        <v>0</v>
      </c>
      <c r="W56" s="197">
        <v>4.84</v>
      </c>
      <c r="X56" s="197">
        <v>9.68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29.96</v>
      </c>
      <c r="AF56" s="197">
        <v>0</v>
      </c>
      <c r="AG56" s="197">
        <v>0</v>
      </c>
      <c r="AH56" s="197">
        <v>0</v>
      </c>
      <c r="AI56" s="197">
        <v>52.82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29.05</v>
      </c>
      <c r="AQ56" s="197">
        <v>7.75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307.89</v>
      </c>
      <c r="M57" s="197">
        <v>27.33</v>
      </c>
      <c r="N57" s="197">
        <v>17.41</v>
      </c>
      <c r="O57" s="197">
        <v>0</v>
      </c>
      <c r="P57" s="197">
        <v>30.74</v>
      </c>
      <c r="Q57" s="197">
        <v>2.9</v>
      </c>
      <c r="R57" s="197">
        <v>2.9</v>
      </c>
      <c r="S57" s="197">
        <v>3.87</v>
      </c>
      <c r="T57" s="197">
        <v>0</v>
      </c>
      <c r="U57" s="197">
        <v>62.2</v>
      </c>
      <c r="V57" s="197">
        <v>0</v>
      </c>
      <c r="W57" s="197">
        <v>4.84</v>
      </c>
      <c r="X57" s="197">
        <v>9.68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29.96</v>
      </c>
      <c r="AF57" s="197">
        <v>0</v>
      </c>
      <c r="AG57" s="197">
        <v>0</v>
      </c>
      <c r="AH57" s="197">
        <v>0</v>
      </c>
      <c r="AI57" s="197">
        <v>52.82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29.05</v>
      </c>
      <c r="AQ57" s="197">
        <v>7.75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307.89</v>
      </c>
      <c r="M58" s="197">
        <v>27.33</v>
      </c>
      <c r="N58" s="197">
        <v>17.41</v>
      </c>
      <c r="O58" s="197">
        <v>0</v>
      </c>
      <c r="P58" s="197">
        <v>30.74</v>
      </c>
      <c r="Q58" s="197">
        <v>2.9</v>
      </c>
      <c r="R58" s="197">
        <v>2.9</v>
      </c>
      <c r="S58" s="197">
        <v>3.87</v>
      </c>
      <c r="T58" s="197">
        <v>0</v>
      </c>
      <c r="U58" s="197">
        <v>62.2</v>
      </c>
      <c r="V58" s="197">
        <v>0</v>
      </c>
      <c r="W58" s="197">
        <v>4.84</v>
      </c>
      <c r="X58" s="197">
        <v>9.68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29.96</v>
      </c>
      <c r="AF58" s="197">
        <v>0</v>
      </c>
      <c r="AG58" s="197">
        <v>0</v>
      </c>
      <c r="AH58" s="197">
        <v>0</v>
      </c>
      <c r="AI58" s="197">
        <v>52.82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29.05</v>
      </c>
      <c r="AQ58" s="197">
        <v>7.75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307.89</v>
      </c>
      <c r="M59" s="197">
        <v>27.33</v>
      </c>
      <c r="N59" s="197">
        <v>17.41</v>
      </c>
      <c r="O59" s="197">
        <v>0</v>
      </c>
      <c r="P59" s="197">
        <v>30.74</v>
      </c>
      <c r="Q59" s="197">
        <v>2.9</v>
      </c>
      <c r="R59" s="197">
        <v>2.9</v>
      </c>
      <c r="S59" s="197">
        <v>3.87</v>
      </c>
      <c r="T59" s="197">
        <v>0</v>
      </c>
      <c r="U59" s="197">
        <v>62.2</v>
      </c>
      <c r="V59" s="197">
        <v>0</v>
      </c>
      <c r="W59" s="197">
        <v>4.84</v>
      </c>
      <c r="X59" s="197">
        <v>22.62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29.96</v>
      </c>
      <c r="AF59" s="197">
        <v>0</v>
      </c>
      <c r="AG59" s="197">
        <v>0</v>
      </c>
      <c r="AH59" s="197">
        <v>0</v>
      </c>
      <c r="AI59" s="197">
        <v>52.82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29.05</v>
      </c>
      <c r="AQ59" s="197">
        <v>7.75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307.89</v>
      </c>
      <c r="M60" s="197">
        <v>27.33</v>
      </c>
      <c r="N60" s="197">
        <v>17.41</v>
      </c>
      <c r="O60" s="197">
        <v>0</v>
      </c>
      <c r="P60" s="197">
        <v>30.74</v>
      </c>
      <c r="Q60" s="197">
        <v>2.9</v>
      </c>
      <c r="R60" s="197">
        <v>2.91</v>
      </c>
      <c r="S60" s="197">
        <v>3.87</v>
      </c>
      <c r="T60" s="197">
        <v>0</v>
      </c>
      <c r="U60" s="197">
        <v>62.2</v>
      </c>
      <c r="V60" s="197">
        <v>0</v>
      </c>
      <c r="W60" s="197">
        <v>4.84</v>
      </c>
      <c r="X60" s="197">
        <v>22.86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29.73</v>
      </c>
      <c r="AF60" s="197">
        <v>0</v>
      </c>
      <c r="AG60" s="197">
        <v>0</v>
      </c>
      <c r="AH60" s="197">
        <v>0</v>
      </c>
      <c r="AI60" s="197">
        <v>52.82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58.09</v>
      </c>
      <c r="AQ60" s="197">
        <v>7.75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4.53</v>
      </c>
      <c r="L61" s="197">
        <v>307.89</v>
      </c>
      <c r="M61" s="197">
        <v>27.33</v>
      </c>
      <c r="N61" s="197">
        <v>17.41</v>
      </c>
      <c r="O61" s="197">
        <v>0</v>
      </c>
      <c r="P61" s="197">
        <v>30.74</v>
      </c>
      <c r="Q61" s="197">
        <v>2.9</v>
      </c>
      <c r="R61" s="197">
        <v>7.49</v>
      </c>
      <c r="S61" s="197">
        <v>3.87</v>
      </c>
      <c r="T61" s="197">
        <v>0</v>
      </c>
      <c r="U61" s="197">
        <v>62.2</v>
      </c>
      <c r="V61" s="197">
        <v>4.2300000000000004</v>
      </c>
      <c r="W61" s="197">
        <v>13.34</v>
      </c>
      <c r="X61" s="197">
        <v>28.34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29.73</v>
      </c>
      <c r="AF61" s="197">
        <v>0</v>
      </c>
      <c r="AG61" s="197">
        <v>0</v>
      </c>
      <c r="AH61" s="197">
        <v>0</v>
      </c>
      <c r="AI61" s="197">
        <v>52.82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58.09</v>
      </c>
      <c r="AQ61" s="197">
        <v>7.75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4.53</v>
      </c>
      <c r="L62" s="197">
        <v>307.89</v>
      </c>
      <c r="M62" s="197">
        <v>27.33</v>
      </c>
      <c r="N62" s="197">
        <v>17.41</v>
      </c>
      <c r="O62" s="197">
        <v>0</v>
      </c>
      <c r="P62" s="197">
        <v>30.74</v>
      </c>
      <c r="Q62" s="197">
        <v>2.9</v>
      </c>
      <c r="R62" s="197">
        <v>7.49</v>
      </c>
      <c r="S62" s="197">
        <v>3.87</v>
      </c>
      <c r="T62" s="197">
        <v>0</v>
      </c>
      <c r="U62" s="197">
        <v>62.2</v>
      </c>
      <c r="V62" s="197">
        <v>4.2300000000000004</v>
      </c>
      <c r="W62" s="197">
        <v>13.34</v>
      </c>
      <c r="X62" s="197">
        <v>29.21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29.73</v>
      </c>
      <c r="AF62" s="197">
        <v>0</v>
      </c>
      <c r="AG62" s="197">
        <v>0</v>
      </c>
      <c r="AH62" s="197">
        <v>0</v>
      </c>
      <c r="AI62" s="197">
        <v>52.82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58.09</v>
      </c>
      <c r="AQ62" s="197">
        <v>7.75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4.53</v>
      </c>
      <c r="L63" s="197">
        <v>307.89</v>
      </c>
      <c r="M63" s="197">
        <v>27.33</v>
      </c>
      <c r="N63" s="197">
        <v>17.41</v>
      </c>
      <c r="O63" s="197">
        <v>0</v>
      </c>
      <c r="P63" s="197">
        <v>30.74</v>
      </c>
      <c r="Q63" s="197">
        <v>2.9</v>
      </c>
      <c r="R63" s="197">
        <v>7.49</v>
      </c>
      <c r="S63" s="197">
        <v>3.87</v>
      </c>
      <c r="T63" s="197">
        <v>0</v>
      </c>
      <c r="U63" s="197">
        <v>62.2</v>
      </c>
      <c r="V63" s="197">
        <v>4.2300000000000004</v>
      </c>
      <c r="W63" s="197">
        <v>13.34</v>
      </c>
      <c r="X63" s="197">
        <v>29.21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29.73</v>
      </c>
      <c r="AF63" s="197">
        <v>0</v>
      </c>
      <c r="AG63" s="197">
        <v>0</v>
      </c>
      <c r="AH63" s="197">
        <v>0</v>
      </c>
      <c r="AI63" s="197">
        <v>52.82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58.09</v>
      </c>
      <c r="AQ63" s="197">
        <v>22.27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4.53</v>
      </c>
      <c r="L64" s="197">
        <v>307.89</v>
      </c>
      <c r="M64" s="197">
        <v>27.33</v>
      </c>
      <c r="N64" s="197">
        <v>17.41</v>
      </c>
      <c r="O64" s="197">
        <v>0</v>
      </c>
      <c r="P64" s="197">
        <v>30.74</v>
      </c>
      <c r="Q64" s="197">
        <v>2.9</v>
      </c>
      <c r="R64" s="197">
        <v>7.49</v>
      </c>
      <c r="S64" s="197">
        <v>3.87</v>
      </c>
      <c r="T64" s="197">
        <v>0</v>
      </c>
      <c r="U64" s="197">
        <v>62.2</v>
      </c>
      <c r="V64" s="197">
        <v>4.2300000000000004</v>
      </c>
      <c r="W64" s="197">
        <v>13.34</v>
      </c>
      <c r="X64" s="197">
        <v>29.21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29.73</v>
      </c>
      <c r="AF64" s="197">
        <v>0</v>
      </c>
      <c r="AG64" s="197">
        <v>0</v>
      </c>
      <c r="AH64" s="197">
        <v>0</v>
      </c>
      <c r="AI64" s="197">
        <v>52.82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58.09</v>
      </c>
      <c r="AQ64" s="197">
        <v>22.27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4.68</v>
      </c>
      <c r="L65" s="197">
        <v>316.82</v>
      </c>
      <c r="M65" s="197">
        <v>27.33</v>
      </c>
      <c r="N65" s="197">
        <v>17.41</v>
      </c>
      <c r="O65" s="197">
        <v>0</v>
      </c>
      <c r="P65" s="197">
        <v>30.74</v>
      </c>
      <c r="Q65" s="197">
        <v>2.9</v>
      </c>
      <c r="R65" s="197">
        <v>7.73</v>
      </c>
      <c r="S65" s="197">
        <v>3.87</v>
      </c>
      <c r="T65" s="197">
        <v>0</v>
      </c>
      <c r="U65" s="197">
        <v>62.2</v>
      </c>
      <c r="V65" s="197">
        <v>4.2300000000000004</v>
      </c>
      <c r="W65" s="197">
        <v>13.34</v>
      </c>
      <c r="X65" s="197">
        <v>29.21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29.27</v>
      </c>
      <c r="AF65" s="197">
        <v>0</v>
      </c>
      <c r="AG65" s="197">
        <v>0</v>
      </c>
      <c r="AH65" s="197">
        <v>0</v>
      </c>
      <c r="AI65" s="197">
        <v>52.82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58.09</v>
      </c>
      <c r="AQ65" s="197">
        <v>22.27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4.68</v>
      </c>
      <c r="L66" s="197">
        <v>316.82</v>
      </c>
      <c r="M66" s="197">
        <v>27.33</v>
      </c>
      <c r="N66" s="197">
        <v>17.41</v>
      </c>
      <c r="O66" s="197">
        <v>0</v>
      </c>
      <c r="P66" s="197">
        <v>30.74</v>
      </c>
      <c r="Q66" s="197">
        <v>2.9</v>
      </c>
      <c r="R66" s="197">
        <v>7.73</v>
      </c>
      <c r="S66" s="197">
        <v>3.87</v>
      </c>
      <c r="T66" s="197">
        <v>0</v>
      </c>
      <c r="U66" s="197">
        <v>62.2</v>
      </c>
      <c r="V66" s="197">
        <v>4.2300000000000004</v>
      </c>
      <c r="W66" s="197">
        <v>13.34</v>
      </c>
      <c r="X66" s="197">
        <v>29.21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29.27</v>
      </c>
      <c r="AF66" s="197">
        <v>0</v>
      </c>
      <c r="AG66" s="197">
        <v>0</v>
      </c>
      <c r="AH66" s="197">
        <v>0</v>
      </c>
      <c r="AI66" s="197">
        <v>52.82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58.09</v>
      </c>
      <c r="AQ66" s="197">
        <v>22.27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4.68</v>
      </c>
      <c r="L67" s="197">
        <v>350</v>
      </c>
      <c r="M67" s="197">
        <v>27.33</v>
      </c>
      <c r="N67" s="197">
        <v>17.41</v>
      </c>
      <c r="O67" s="197">
        <v>0</v>
      </c>
      <c r="P67" s="197">
        <v>30.74</v>
      </c>
      <c r="Q67" s="197">
        <v>2.9</v>
      </c>
      <c r="R67" s="197">
        <v>7.73</v>
      </c>
      <c r="S67" s="197">
        <v>3.87</v>
      </c>
      <c r="T67" s="197">
        <v>0</v>
      </c>
      <c r="U67" s="197">
        <v>62.2</v>
      </c>
      <c r="V67" s="197">
        <v>4.2300000000000004</v>
      </c>
      <c r="W67" s="197">
        <v>13.34</v>
      </c>
      <c r="X67" s="197">
        <v>14.61</v>
      </c>
      <c r="Y67" s="197">
        <v>0</v>
      </c>
      <c r="Z67">
        <v>0</v>
      </c>
      <c r="AA67" s="197">
        <v>10.19</v>
      </c>
      <c r="AB67" s="197">
        <v>0</v>
      </c>
      <c r="AC67" s="197">
        <v>0</v>
      </c>
      <c r="AD67" s="197">
        <v>0</v>
      </c>
      <c r="AE67" s="197">
        <v>29</v>
      </c>
      <c r="AF67" s="197">
        <v>0</v>
      </c>
      <c r="AG67" s="197">
        <v>0</v>
      </c>
      <c r="AH67" s="197">
        <v>0</v>
      </c>
      <c r="AI67" s="197">
        <v>52.82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58.09</v>
      </c>
      <c r="AQ67" s="197">
        <v>22.27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4.68</v>
      </c>
      <c r="L68" s="197">
        <v>350</v>
      </c>
      <c r="M68" s="197">
        <v>27.33</v>
      </c>
      <c r="N68" s="197">
        <v>17.41</v>
      </c>
      <c r="O68" s="197">
        <v>0</v>
      </c>
      <c r="P68" s="197">
        <v>30.74</v>
      </c>
      <c r="Q68" s="197">
        <v>2.9</v>
      </c>
      <c r="R68" s="197">
        <v>7.73</v>
      </c>
      <c r="S68" s="197">
        <v>3.87</v>
      </c>
      <c r="T68" s="197">
        <v>0</v>
      </c>
      <c r="U68" s="197">
        <v>62.2</v>
      </c>
      <c r="V68" s="197">
        <v>4.2300000000000004</v>
      </c>
      <c r="W68" s="197">
        <v>13.34</v>
      </c>
      <c r="X68" s="197">
        <v>14.61</v>
      </c>
      <c r="Y68" s="197">
        <v>0</v>
      </c>
      <c r="Z68">
        <v>0</v>
      </c>
      <c r="AA68" s="197">
        <v>10.19</v>
      </c>
      <c r="AB68" s="197">
        <v>0</v>
      </c>
      <c r="AC68" s="197">
        <v>0</v>
      </c>
      <c r="AD68" s="197">
        <v>0</v>
      </c>
      <c r="AE68" s="197">
        <v>29</v>
      </c>
      <c r="AF68" s="197">
        <v>0</v>
      </c>
      <c r="AG68" s="197">
        <v>0</v>
      </c>
      <c r="AH68" s="197">
        <v>0</v>
      </c>
      <c r="AI68" s="197">
        <v>52.82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58.09</v>
      </c>
      <c r="AQ68" s="197">
        <v>22.27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4.53</v>
      </c>
      <c r="L69" s="197">
        <v>409.19</v>
      </c>
      <c r="M69" s="197">
        <v>27.33</v>
      </c>
      <c r="N69" s="197">
        <v>17.41</v>
      </c>
      <c r="O69" s="197">
        <v>0</v>
      </c>
      <c r="P69" s="197">
        <v>30.74</v>
      </c>
      <c r="Q69" s="197">
        <v>6</v>
      </c>
      <c r="R69" s="197">
        <v>7.73</v>
      </c>
      <c r="S69" s="197">
        <v>7</v>
      </c>
      <c r="T69" s="197">
        <v>0</v>
      </c>
      <c r="U69" s="197">
        <v>62.2</v>
      </c>
      <c r="V69" s="197">
        <v>4.2300000000000004</v>
      </c>
      <c r="W69" s="197">
        <v>13.34</v>
      </c>
      <c r="X69" s="197">
        <v>14.61</v>
      </c>
      <c r="Y69" s="197">
        <v>0</v>
      </c>
      <c r="Z69">
        <v>0</v>
      </c>
      <c r="AA69" s="197">
        <v>10.19</v>
      </c>
      <c r="AB69" s="197">
        <v>0</v>
      </c>
      <c r="AC69" s="197">
        <v>0</v>
      </c>
      <c r="AD69" s="197">
        <v>0</v>
      </c>
      <c r="AE69" s="197">
        <v>29</v>
      </c>
      <c r="AF69" s="197">
        <v>0</v>
      </c>
      <c r="AG69" s="197">
        <v>0</v>
      </c>
      <c r="AH69" s="197">
        <v>0</v>
      </c>
      <c r="AI69" s="197">
        <v>52.82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58.09</v>
      </c>
      <c r="AQ69" s="197">
        <v>22.27</v>
      </c>
      <c r="AR69" s="197">
        <v>22.07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4.53</v>
      </c>
      <c r="L70" s="197">
        <v>370</v>
      </c>
      <c r="M70" s="197">
        <v>27.33</v>
      </c>
      <c r="N70" s="197">
        <v>17.41</v>
      </c>
      <c r="O70" s="197">
        <v>0</v>
      </c>
      <c r="P70" s="197">
        <v>30.74</v>
      </c>
      <c r="Q70" s="197">
        <v>5.85</v>
      </c>
      <c r="R70" s="197">
        <v>7.48</v>
      </c>
      <c r="S70" s="197">
        <v>7</v>
      </c>
      <c r="T70" s="197">
        <v>0</v>
      </c>
      <c r="U70" s="197">
        <v>62.2</v>
      </c>
      <c r="V70" s="197">
        <v>4.2300000000000004</v>
      </c>
      <c r="W70" s="197">
        <v>13.34</v>
      </c>
      <c r="X70" s="197">
        <v>14.61</v>
      </c>
      <c r="Y70" s="197">
        <v>0</v>
      </c>
      <c r="Z70">
        <v>0</v>
      </c>
      <c r="AA70" s="197">
        <v>10.19</v>
      </c>
      <c r="AB70" s="197">
        <v>0</v>
      </c>
      <c r="AC70" s="197">
        <v>0</v>
      </c>
      <c r="AD70" s="197">
        <v>0</v>
      </c>
      <c r="AE70" s="197">
        <v>29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58.09</v>
      </c>
      <c r="AQ70" s="197">
        <v>22.27</v>
      </c>
      <c r="AR70" s="197">
        <v>15.26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4.53</v>
      </c>
      <c r="L71" s="197">
        <v>370</v>
      </c>
      <c r="M71" s="197">
        <v>27.33</v>
      </c>
      <c r="N71" s="197">
        <v>17.41</v>
      </c>
      <c r="O71" s="197">
        <v>0</v>
      </c>
      <c r="P71" s="197">
        <v>30.74</v>
      </c>
      <c r="Q71" s="197">
        <v>3</v>
      </c>
      <c r="R71" s="197">
        <v>7.48</v>
      </c>
      <c r="S71" s="197">
        <v>4</v>
      </c>
      <c r="T71" s="197">
        <v>0</v>
      </c>
      <c r="U71" s="197">
        <v>62.2</v>
      </c>
      <c r="V71" s="197">
        <v>4.2300000000000004</v>
      </c>
      <c r="W71" s="197">
        <v>13.34</v>
      </c>
      <c r="X71" s="197">
        <v>14.61</v>
      </c>
      <c r="Y71" s="197">
        <v>0</v>
      </c>
      <c r="Z71">
        <v>0</v>
      </c>
      <c r="AA71" s="197">
        <v>10.19</v>
      </c>
      <c r="AB71" s="197">
        <v>0</v>
      </c>
      <c r="AC71" s="197">
        <v>0</v>
      </c>
      <c r="AD71" s="197">
        <v>0</v>
      </c>
      <c r="AE71" s="197">
        <v>29</v>
      </c>
      <c r="AF71" s="197">
        <v>0</v>
      </c>
      <c r="AG71" s="197">
        <v>0</v>
      </c>
      <c r="AH71" s="197">
        <v>0</v>
      </c>
      <c r="AI71" s="197">
        <v>50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58.09</v>
      </c>
      <c r="AQ71" s="197">
        <v>22.27</v>
      </c>
      <c r="AR71" s="197">
        <v>7.5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4.53</v>
      </c>
      <c r="L72" s="197">
        <v>370</v>
      </c>
      <c r="M72" s="197">
        <v>27.33</v>
      </c>
      <c r="N72" s="197">
        <v>17.41</v>
      </c>
      <c r="O72" s="197">
        <v>0</v>
      </c>
      <c r="P72" s="197">
        <v>30.74</v>
      </c>
      <c r="Q72" s="197">
        <v>3</v>
      </c>
      <c r="R72" s="197">
        <v>7.48</v>
      </c>
      <c r="S72" s="197">
        <v>4</v>
      </c>
      <c r="T72" s="197">
        <v>0</v>
      </c>
      <c r="U72" s="197">
        <v>62.2</v>
      </c>
      <c r="V72" s="197">
        <v>4.2300000000000004</v>
      </c>
      <c r="W72" s="197">
        <v>13.34</v>
      </c>
      <c r="X72" s="197">
        <v>14.61</v>
      </c>
      <c r="Y72" s="197">
        <v>0</v>
      </c>
      <c r="Z72">
        <v>0</v>
      </c>
      <c r="AA72" s="197">
        <v>10.19</v>
      </c>
      <c r="AB72" s="197">
        <v>0</v>
      </c>
      <c r="AC72" s="197">
        <v>0</v>
      </c>
      <c r="AD72" s="197">
        <v>0</v>
      </c>
      <c r="AE72" s="197">
        <v>29</v>
      </c>
      <c r="AF72" s="197">
        <v>0</v>
      </c>
      <c r="AG72" s="197">
        <v>0</v>
      </c>
      <c r="AH72" s="197">
        <v>0</v>
      </c>
      <c r="AI72" s="197">
        <v>50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58.09</v>
      </c>
      <c r="AQ72" s="197">
        <v>22.27</v>
      </c>
      <c r="AR72" s="197">
        <v>4.58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4.6100000000000003</v>
      </c>
      <c r="L73" s="197">
        <v>396.18</v>
      </c>
      <c r="M73" s="197">
        <v>27.33</v>
      </c>
      <c r="N73" s="197">
        <v>17.41</v>
      </c>
      <c r="O73" s="197">
        <v>0</v>
      </c>
      <c r="P73" s="197">
        <v>30.74</v>
      </c>
      <c r="Q73" s="197">
        <v>5.94</v>
      </c>
      <c r="R73" s="197">
        <v>7.73</v>
      </c>
      <c r="S73" s="197">
        <v>8.9499999999999993</v>
      </c>
      <c r="T73" s="197">
        <v>0</v>
      </c>
      <c r="U73" s="197">
        <v>62.2</v>
      </c>
      <c r="V73" s="197">
        <v>4.2300000000000004</v>
      </c>
      <c r="W73" s="197">
        <v>13.34</v>
      </c>
      <c r="X73" s="197">
        <v>14.61</v>
      </c>
      <c r="Y73" s="197">
        <v>0</v>
      </c>
      <c r="Z73">
        <v>0</v>
      </c>
      <c r="AA73" s="197">
        <v>10.19</v>
      </c>
      <c r="AB73" s="197">
        <v>0</v>
      </c>
      <c r="AC73" s="197">
        <v>0</v>
      </c>
      <c r="AD73" s="197">
        <v>0</v>
      </c>
      <c r="AE73" s="197">
        <v>29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58.09</v>
      </c>
      <c r="AQ73" s="197">
        <v>22.27</v>
      </c>
      <c r="AR73" s="197">
        <v>2.27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4.53</v>
      </c>
      <c r="L74" s="197">
        <v>396.18</v>
      </c>
      <c r="M74" s="197">
        <v>27.33</v>
      </c>
      <c r="N74" s="197">
        <v>17.41</v>
      </c>
      <c r="O74" s="197">
        <v>0</v>
      </c>
      <c r="P74" s="197">
        <v>30.74</v>
      </c>
      <c r="Q74" s="197">
        <v>5.94</v>
      </c>
      <c r="R74" s="197">
        <v>7.48</v>
      </c>
      <c r="S74" s="197">
        <v>7.84</v>
      </c>
      <c r="T74" s="197">
        <v>0</v>
      </c>
      <c r="U74" s="197">
        <v>62.2</v>
      </c>
      <c r="V74" s="197">
        <v>4.2300000000000004</v>
      </c>
      <c r="W74" s="197">
        <v>13.34</v>
      </c>
      <c r="X74" s="197">
        <v>14.61</v>
      </c>
      <c r="Y74" s="197">
        <v>0</v>
      </c>
      <c r="Z74">
        <v>0</v>
      </c>
      <c r="AA74" s="197">
        <v>10.19</v>
      </c>
      <c r="AB74" s="197">
        <v>0</v>
      </c>
      <c r="AC74" s="197">
        <v>0</v>
      </c>
      <c r="AD74" s="197">
        <v>0</v>
      </c>
      <c r="AE74" s="197">
        <v>29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58.09</v>
      </c>
      <c r="AQ74" s="197">
        <v>22.27</v>
      </c>
      <c r="AR74" s="197">
        <v>0.69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4.3600000000000003</v>
      </c>
      <c r="L75" s="197">
        <v>396.18</v>
      </c>
      <c r="M75" s="197">
        <v>27.33</v>
      </c>
      <c r="N75" s="197">
        <v>17.41</v>
      </c>
      <c r="O75" s="197">
        <v>0</v>
      </c>
      <c r="P75" s="197">
        <v>30.74</v>
      </c>
      <c r="Q75" s="197">
        <v>5.94</v>
      </c>
      <c r="R75" s="197">
        <v>7.48</v>
      </c>
      <c r="S75" s="197">
        <v>7.84</v>
      </c>
      <c r="T75" s="197">
        <v>0</v>
      </c>
      <c r="U75" s="197">
        <v>62.2</v>
      </c>
      <c r="V75" s="197">
        <v>4.2300000000000004</v>
      </c>
      <c r="W75" s="197">
        <v>13.34</v>
      </c>
      <c r="X75" s="197">
        <v>14.61</v>
      </c>
      <c r="Y75" s="197">
        <v>0</v>
      </c>
      <c r="Z75">
        <v>0</v>
      </c>
      <c r="AA75" s="197">
        <v>10.19</v>
      </c>
      <c r="AB75" s="197">
        <v>0</v>
      </c>
      <c r="AC75" s="197">
        <v>0</v>
      </c>
      <c r="AD75" s="197">
        <v>0</v>
      </c>
      <c r="AE75" s="197">
        <v>29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58.09</v>
      </c>
      <c r="AQ75" s="197">
        <v>22.27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4.53</v>
      </c>
      <c r="L76" s="197">
        <v>396.18</v>
      </c>
      <c r="M76" s="197">
        <v>27.33</v>
      </c>
      <c r="N76" s="197">
        <v>17.41</v>
      </c>
      <c r="O76" s="197">
        <v>0</v>
      </c>
      <c r="P76" s="197">
        <v>30.74</v>
      </c>
      <c r="Q76" s="197">
        <v>5.93</v>
      </c>
      <c r="R76" s="197">
        <v>7.48</v>
      </c>
      <c r="S76" s="197">
        <v>7.3</v>
      </c>
      <c r="T76" s="197">
        <v>0</v>
      </c>
      <c r="U76" s="197">
        <v>62.2</v>
      </c>
      <c r="V76" s="197">
        <v>4.2300000000000004</v>
      </c>
      <c r="W76" s="197">
        <v>13.34</v>
      </c>
      <c r="X76" s="197">
        <v>14.61</v>
      </c>
      <c r="Y76" s="197">
        <v>0</v>
      </c>
      <c r="Z76">
        <v>0</v>
      </c>
      <c r="AA76" s="197">
        <v>10.19</v>
      </c>
      <c r="AB76" s="197">
        <v>0</v>
      </c>
      <c r="AC76" s="197">
        <v>0</v>
      </c>
      <c r="AD76" s="197">
        <v>0</v>
      </c>
      <c r="AE76" s="197">
        <v>29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58.09</v>
      </c>
      <c r="AQ76" s="197">
        <v>22.27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4.53</v>
      </c>
      <c r="L77" s="197">
        <v>396.18</v>
      </c>
      <c r="M77" s="197">
        <v>27.33</v>
      </c>
      <c r="N77" s="197">
        <v>17.41</v>
      </c>
      <c r="O77" s="197">
        <v>0</v>
      </c>
      <c r="P77" s="197">
        <v>30.74</v>
      </c>
      <c r="Q77" s="197">
        <v>5.93</v>
      </c>
      <c r="R77" s="197">
        <v>7.48</v>
      </c>
      <c r="S77" s="197">
        <v>7.84</v>
      </c>
      <c r="T77" s="197">
        <v>0</v>
      </c>
      <c r="U77" s="197">
        <v>62.2</v>
      </c>
      <c r="V77" s="197">
        <v>4.2300000000000004</v>
      </c>
      <c r="W77" s="197">
        <v>13.34</v>
      </c>
      <c r="X77" s="197">
        <v>14.61</v>
      </c>
      <c r="Y77" s="197">
        <v>0</v>
      </c>
      <c r="Z77">
        <v>0</v>
      </c>
      <c r="AA77" s="197">
        <v>10.49</v>
      </c>
      <c r="AB77" s="197">
        <v>0</v>
      </c>
      <c r="AC77" s="197">
        <v>0</v>
      </c>
      <c r="AD77" s="197">
        <v>0</v>
      </c>
      <c r="AE77" s="197">
        <v>29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58.09</v>
      </c>
      <c r="AQ77" s="197">
        <v>22.27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4.53</v>
      </c>
      <c r="L78" s="197">
        <v>396.18</v>
      </c>
      <c r="M78" s="197">
        <v>27.33</v>
      </c>
      <c r="N78" s="197">
        <v>17.41</v>
      </c>
      <c r="O78" s="197">
        <v>0</v>
      </c>
      <c r="P78" s="197">
        <v>30.74</v>
      </c>
      <c r="Q78" s="197">
        <v>5.93</v>
      </c>
      <c r="R78" s="197">
        <v>7.48</v>
      </c>
      <c r="S78" s="197">
        <v>7.84</v>
      </c>
      <c r="T78" s="197">
        <v>0</v>
      </c>
      <c r="U78" s="197">
        <v>62.2</v>
      </c>
      <c r="V78" s="197">
        <v>4.2300000000000004</v>
      </c>
      <c r="W78" s="197">
        <v>13.34</v>
      </c>
      <c r="X78" s="197">
        <v>14.61</v>
      </c>
      <c r="Y78" s="197">
        <v>0</v>
      </c>
      <c r="Z78">
        <v>0</v>
      </c>
      <c r="AA78" s="197">
        <v>10.49</v>
      </c>
      <c r="AB78" s="197">
        <v>0</v>
      </c>
      <c r="AC78" s="197">
        <v>0</v>
      </c>
      <c r="AD78" s="197">
        <v>0</v>
      </c>
      <c r="AE78" s="197">
        <v>29.6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58.09</v>
      </c>
      <c r="AQ78" s="197">
        <v>22.27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4.53</v>
      </c>
      <c r="L79" s="197">
        <v>396.18</v>
      </c>
      <c r="M79" s="197">
        <v>27.33</v>
      </c>
      <c r="N79" s="197">
        <v>17.41</v>
      </c>
      <c r="O79" s="197">
        <v>0</v>
      </c>
      <c r="P79" s="197">
        <v>30.74</v>
      </c>
      <c r="Q79" s="197">
        <v>5.93</v>
      </c>
      <c r="R79" s="197">
        <v>7.48</v>
      </c>
      <c r="S79" s="197">
        <v>7.84</v>
      </c>
      <c r="T79" s="197">
        <v>0</v>
      </c>
      <c r="U79" s="197">
        <v>62.2</v>
      </c>
      <c r="V79" s="197">
        <v>4.2300000000000004</v>
      </c>
      <c r="W79" s="197">
        <v>13.34</v>
      </c>
      <c r="X79" s="197">
        <v>14.61</v>
      </c>
      <c r="Y79" s="197">
        <v>0</v>
      </c>
      <c r="Z79">
        <v>0</v>
      </c>
      <c r="AA79" s="197">
        <v>10.79</v>
      </c>
      <c r="AB79" s="197">
        <v>0</v>
      </c>
      <c r="AC79" s="197">
        <v>0</v>
      </c>
      <c r="AD79" s="197">
        <v>0</v>
      </c>
      <c r="AE79" s="197">
        <v>29.6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58.09</v>
      </c>
      <c r="AQ79" s="197">
        <v>22.27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4.53</v>
      </c>
      <c r="L80" s="197">
        <v>396.18</v>
      </c>
      <c r="M80" s="197">
        <v>27.33</v>
      </c>
      <c r="N80" s="197">
        <v>17.41</v>
      </c>
      <c r="O80" s="197">
        <v>0</v>
      </c>
      <c r="P80" s="197">
        <v>30.74</v>
      </c>
      <c r="Q80" s="197">
        <v>5.93</v>
      </c>
      <c r="R80" s="197">
        <v>7.48</v>
      </c>
      <c r="S80" s="197">
        <v>7.84</v>
      </c>
      <c r="T80" s="197">
        <v>0</v>
      </c>
      <c r="U80" s="197">
        <v>62.2</v>
      </c>
      <c r="V80" s="197">
        <v>4.2300000000000004</v>
      </c>
      <c r="W80" s="197">
        <v>13.34</v>
      </c>
      <c r="X80" s="197">
        <v>14.61</v>
      </c>
      <c r="Y80" s="197">
        <v>0</v>
      </c>
      <c r="Z80">
        <v>0</v>
      </c>
      <c r="AA80" s="197">
        <v>10.79</v>
      </c>
      <c r="AB80" s="197">
        <v>0</v>
      </c>
      <c r="AC80" s="197">
        <v>0</v>
      </c>
      <c r="AD80" s="197">
        <v>0</v>
      </c>
      <c r="AE80" s="197">
        <v>29.6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58.09</v>
      </c>
      <c r="AQ80" s="197">
        <v>22.27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4.53</v>
      </c>
      <c r="L81" s="197">
        <v>396.18</v>
      </c>
      <c r="M81" s="197">
        <v>27.33</v>
      </c>
      <c r="N81" s="197">
        <v>17.41</v>
      </c>
      <c r="O81" s="197">
        <v>0</v>
      </c>
      <c r="P81" s="197">
        <v>30.74</v>
      </c>
      <c r="Q81" s="197">
        <v>3.71</v>
      </c>
      <c r="R81" s="197">
        <v>7.48</v>
      </c>
      <c r="S81" s="197">
        <v>5.09</v>
      </c>
      <c r="T81" s="197">
        <v>0</v>
      </c>
      <c r="U81" s="197">
        <v>62.2</v>
      </c>
      <c r="V81" s="197">
        <v>4.2300000000000004</v>
      </c>
      <c r="W81" s="197">
        <v>13.34</v>
      </c>
      <c r="X81" s="197">
        <v>14.61</v>
      </c>
      <c r="Y81" s="197">
        <v>0</v>
      </c>
      <c r="Z81">
        <v>0</v>
      </c>
      <c r="AA81" s="197">
        <v>10.79</v>
      </c>
      <c r="AB81" s="197">
        <v>0</v>
      </c>
      <c r="AC81" s="197">
        <v>0</v>
      </c>
      <c r="AD81" s="197">
        <v>0</v>
      </c>
      <c r="AE81" s="197">
        <v>29.6</v>
      </c>
      <c r="AF81" s="197">
        <v>0</v>
      </c>
      <c r="AG81" s="197">
        <v>0</v>
      </c>
      <c r="AH81" s="197">
        <v>0</v>
      </c>
      <c r="AI81" s="197">
        <v>52.82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58.09</v>
      </c>
      <c r="AQ81" s="197">
        <v>22.27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4.53</v>
      </c>
      <c r="L82" s="197">
        <v>409.19</v>
      </c>
      <c r="M82" s="197">
        <v>27.33</v>
      </c>
      <c r="N82" s="197">
        <v>17.41</v>
      </c>
      <c r="O82" s="197">
        <v>0</v>
      </c>
      <c r="P82" s="197">
        <v>30.74</v>
      </c>
      <c r="Q82" s="197">
        <v>3</v>
      </c>
      <c r="R82" s="197">
        <v>7.48</v>
      </c>
      <c r="S82" s="197">
        <v>4.04</v>
      </c>
      <c r="T82" s="197">
        <v>0</v>
      </c>
      <c r="U82" s="197">
        <v>62.2</v>
      </c>
      <c r="V82" s="197">
        <v>4.2300000000000004</v>
      </c>
      <c r="W82" s="197">
        <v>13.34</v>
      </c>
      <c r="X82" s="197">
        <v>14.61</v>
      </c>
      <c r="Y82" s="197">
        <v>0</v>
      </c>
      <c r="Z82">
        <v>0</v>
      </c>
      <c r="AA82" s="197">
        <v>10.79</v>
      </c>
      <c r="AB82" s="197">
        <v>0</v>
      </c>
      <c r="AC82" s="197">
        <v>0</v>
      </c>
      <c r="AD82" s="197">
        <v>0</v>
      </c>
      <c r="AE82" s="197">
        <v>29.6</v>
      </c>
      <c r="AF82" s="197">
        <v>0</v>
      </c>
      <c r="AG82" s="197">
        <v>0</v>
      </c>
      <c r="AH82" s="197">
        <v>0</v>
      </c>
      <c r="AI82" s="197">
        <v>52.82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58.09</v>
      </c>
      <c r="AQ82" s="197">
        <v>22.27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4.53</v>
      </c>
      <c r="L83" s="197">
        <v>338.87</v>
      </c>
      <c r="M83" s="197">
        <v>27.33</v>
      </c>
      <c r="N83" s="197">
        <v>17.41</v>
      </c>
      <c r="O83" s="197">
        <v>0</v>
      </c>
      <c r="P83" s="197">
        <v>30.74</v>
      </c>
      <c r="Q83" s="197">
        <v>2.9</v>
      </c>
      <c r="R83" s="197">
        <v>7.48</v>
      </c>
      <c r="S83" s="197">
        <v>3.87</v>
      </c>
      <c r="T83" s="197">
        <v>0</v>
      </c>
      <c r="U83" s="197">
        <v>62.2</v>
      </c>
      <c r="V83" s="197">
        <v>4.2300000000000004</v>
      </c>
      <c r="W83" s="197">
        <v>13.34</v>
      </c>
      <c r="X83" s="197">
        <v>14.61</v>
      </c>
      <c r="Y83" s="197">
        <v>0</v>
      </c>
      <c r="Z83">
        <v>0</v>
      </c>
      <c r="AA83" s="197">
        <v>10.79</v>
      </c>
      <c r="AB83" s="197">
        <v>0</v>
      </c>
      <c r="AC83" s="197">
        <v>0</v>
      </c>
      <c r="AD83" s="197">
        <v>0</v>
      </c>
      <c r="AE83" s="197">
        <v>29.95</v>
      </c>
      <c r="AF83" s="197">
        <v>0</v>
      </c>
      <c r="AG83" s="197">
        <v>0</v>
      </c>
      <c r="AH83" s="197">
        <v>0</v>
      </c>
      <c r="AI83" s="197">
        <v>52.82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58.09</v>
      </c>
      <c r="AQ83" s="197">
        <v>22.27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4.53</v>
      </c>
      <c r="L84" s="197">
        <v>338.87</v>
      </c>
      <c r="M84" s="197">
        <v>27.33</v>
      </c>
      <c r="N84" s="197">
        <v>17.41</v>
      </c>
      <c r="O84" s="197">
        <v>0</v>
      </c>
      <c r="P84" s="197">
        <v>30.74</v>
      </c>
      <c r="Q84" s="197">
        <v>2.9</v>
      </c>
      <c r="R84" s="197">
        <v>7.48</v>
      </c>
      <c r="S84" s="197">
        <v>3.87</v>
      </c>
      <c r="T84" s="197">
        <v>0</v>
      </c>
      <c r="U84" s="197">
        <v>62.2</v>
      </c>
      <c r="V84" s="197">
        <v>4.2300000000000004</v>
      </c>
      <c r="W84" s="197">
        <v>13.34</v>
      </c>
      <c r="X84" s="197">
        <v>14.61</v>
      </c>
      <c r="Y84" s="197">
        <v>0</v>
      </c>
      <c r="Z84">
        <v>0</v>
      </c>
      <c r="AA84" s="197">
        <v>10.79</v>
      </c>
      <c r="AB84" s="197">
        <v>0</v>
      </c>
      <c r="AC84" s="197">
        <v>0</v>
      </c>
      <c r="AD84" s="197">
        <v>0</v>
      </c>
      <c r="AE84" s="197">
        <v>29.95</v>
      </c>
      <c r="AF84" s="197">
        <v>0</v>
      </c>
      <c r="AG84" s="197">
        <v>0</v>
      </c>
      <c r="AH84" s="197">
        <v>0</v>
      </c>
      <c r="AI84" s="197">
        <v>52.82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58.09</v>
      </c>
      <c r="AQ84" s="197">
        <v>22.27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4.53</v>
      </c>
      <c r="L85" s="197">
        <v>358.23</v>
      </c>
      <c r="M85" s="197">
        <v>27.33</v>
      </c>
      <c r="N85" s="197">
        <v>17.41</v>
      </c>
      <c r="O85" s="197">
        <v>0</v>
      </c>
      <c r="P85" s="197">
        <v>30.74</v>
      </c>
      <c r="Q85" s="197">
        <v>2.9</v>
      </c>
      <c r="R85" s="197">
        <v>7.49</v>
      </c>
      <c r="S85" s="197">
        <v>3.87</v>
      </c>
      <c r="T85" s="197">
        <v>0</v>
      </c>
      <c r="U85" s="197">
        <v>62.2</v>
      </c>
      <c r="V85" s="197">
        <v>4.2300000000000004</v>
      </c>
      <c r="W85" s="197">
        <v>13.34</v>
      </c>
      <c r="X85" s="197">
        <v>14.61</v>
      </c>
      <c r="Y85" s="197">
        <v>0</v>
      </c>
      <c r="Z85">
        <v>0</v>
      </c>
      <c r="AA85" s="197">
        <v>10.79</v>
      </c>
      <c r="AB85" s="197">
        <v>0</v>
      </c>
      <c r="AC85" s="197">
        <v>0</v>
      </c>
      <c r="AD85" s="197">
        <v>0</v>
      </c>
      <c r="AE85" s="197">
        <v>29.95</v>
      </c>
      <c r="AF85" s="197">
        <v>0</v>
      </c>
      <c r="AG85" s="197">
        <v>0</v>
      </c>
      <c r="AH85" s="197">
        <v>0</v>
      </c>
      <c r="AI85" s="197">
        <v>52.82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58.09</v>
      </c>
      <c r="AQ85" s="197">
        <v>22.27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4.53</v>
      </c>
      <c r="L86" s="197">
        <v>358.23</v>
      </c>
      <c r="M86" s="197">
        <v>27.33</v>
      </c>
      <c r="N86" s="197">
        <v>17.41</v>
      </c>
      <c r="O86" s="197">
        <v>0</v>
      </c>
      <c r="P86" s="197">
        <v>30.74</v>
      </c>
      <c r="Q86" s="197">
        <v>2.9</v>
      </c>
      <c r="R86" s="197">
        <v>7.49</v>
      </c>
      <c r="S86" s="197">
        <v>3.87</v>
      </c>
      <c r="T86" s="197">
        <v>0</v>
      </c>
      <c r="U86" s="197">
        <v>62.2</v>
      </c>
      <c r="V86" s="197">
        <v>4.2300000000000004</v>
      </c>
      <c r="W86" s="197">
        <v>13.34</v>
      </c>
      <c r="X86" s="197">
        <v>14.61</v>
      </c>
      <c r="Y86" s="197">
        <v>0</v>
      </c>
      <c r="Z86">
        <v>0</v>
      </c>
      <c r="AA86" s="197">
        <v>10.79</v>
      </c>
      <c r="AB86" s="197">
        <v>0</v>
      </c>
      <c r="AC86" s="197">
        <v>0</v>
      </c>
      <c r="AD86" s="197">
        <v>0</v>
      </c>
      <c r="AE86" s="197">
        <v>29.95</v>
      </c>
      <c r="AF86" s="197">
        <v>0</v>
      </c>
      <c r="AG86" s="197">
        <v>0</v>
      </c>
      <c r="AH86" s="197">
        <v>0</v>
      </c>
      <c r="AI86" s="197">
        <v>52.82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58.09</v>
      </c>
      <c r="AQ86" s="197">
        <v>22.27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4.53</v>
      </c>
      <c r="L87" s="197">
        <v>307.89</v>
      </c>
      <c r="M87" s="197">
        <v>27.33</v>
      </c>
      <c r="N87" s="197">
        <v>17.41</v>
      </c>
      <c r="O87" s="197">
        <v>0</v>
      </c>
      <c r="P87" s="197">
        <v>30.74</v>
      </c>
      <c r="Q87" s="197">
        <v>2.9</v>
      </c>
      <c r="R87" s="197">
        <v>7.49</v>
      </c>
      <c r="S87" s="197">
        <v>3.87</v>
      </c>
      <c r="T87" s="197">
        <v>0</v>
      </c>
      <c r="U87" s="197">
        <v>62.2</v>
      </c>
      <c r="V87" s="197">
        <v>4.2300000000000004</v>
      </c>
      <c r="W87" s="197">
        <v>13.34</v>
      </c>
      <c r="X87" s="197">
        <v>14.61</v>
      </c>
      <c r="Y87" s="197">
        <v>0</v>
      </c>
      <c r="Z87">
        <v>0</v>
      </c>
      <c r="AA87" s="197">
        <v>10.79</v>
      </c>
      <c r="AB87" s="197">
        <v>0</v>
      </c>
      <c r="AC87" s="197">
        <v>0</v>
      </c>
      <c r="AD87" s="197">
        <v>0</v>
      </c>
      <c r="AE87" s="197">
        <v>29.95</v>
      </c>
      <c r="AF87" s="197">
        <v>0</v>
      </c>
      <c r="AG87" s="197">
        <v>0</v>
      </c>
      <c r="AH87" s="197">
        <v>0</v>
      </c>
      <c r="AI87" s="197">
        <v>53.39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58.09</v>
      </c>
      <c r="AQ87" s="197">
        <v>22.27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4.53</v>
      </c>
      <c r="L88" s="197">
        <v>307.89</v>
      </c>
      <c r="M88" s="197">
        <v>27.33</v>
      </c>
      <c r="N88" s="197">
        <v>17.41</v>
      </c>
      <c r="O88" s="197">
        <v>0</v>
      </c>
      <c r="P88" s="197">
        <v>30.74</v>
      </c>
      <c r="Q88" s="197">
        <v>2.9</v>
      </c>
      <c r="R88" s="197">
        <v>7.49</v>
      </c>
      <c r="S88" s="197">
        <v>3.87</v>
      </c>
      <c r="T88" s="197">
        <v>0</v>
      </c>
      <c r="U88" s="197">
        <v>62.2</v>
      </c>
      <c r="V88" s="197">
        <v>4.2300000000000004</v>
      </c>
      <c r="W88" s="197">
        <v>13.34</v>
      </c>
      <c r="X88" s="197">
        <v>14.61</v>
      </c>
      <c r="Y88" s="197">
        <v>0</v>
      </c>
      <c r="Z88">
        <v>0</v>
      </c>
      <c r="AA88" s="197">
        <v>10.79</v>
      </c>
      <c r="AB88" s="197">
        <v>0</v>
      </c>
      <c r="AC88" s="197">
        <v>0</v>
      </c>
      <c r="AD88" s="197">
        <v>0</v>
      </c>
      <c r="AE88" s="197">
        <v>29.95</v>
      </c>
      <c r="AF88" s="197">
        <v>0</v>
      </c>
      <c r="AG88" s="197">
        <v>0</v>
      </c>
      <c r="AH88" s="197">
        <v>0</v>
      </c>
      <c r="AI88" s="197">
        <v>53.39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58.09</v>
      </c>
      <c r="AQ88" s="197">
        <v>22.27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4.53</v>
      </c>
      <c r="L89" s="197">
        <v>307.89</v>
      </c>
      <c r="M89" s="197">
        <v>27.33</v>
      </c>
      <c r="N89" s="197">
        <v>17.41</v>
      </c>
      <c r="O89" s="197">
        <v>0</v>
      </c>
      <c r="P89" s="197">
        <v>30.74</v>
      </c>
      <c r="Q89" s="197">
        <v>2.9</v>
      </c>
      <c r="R89" s="197">
        <v>7.49</v>
      </c>
      <c r="S89" s="197">
        <v>3.87</v>
      </c>
      <c r="T89" s="197">
        <v>0</v>
      </c>
      <c r="U89" s="197">
        <v>62.2</v>
      </c>
      <c r="V89" s="197">
        <v>4.2300000000000004</v>
      </c>
      <c r="W89" s="197">
        <v>13.34</v>
      </c>
      <c r="X89" s="197">
        <v>14.61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29.95</v>
      </c>
      <c r="AF89" s="197">
        <v>0</v>
      </c>
      <c r="AG89" s="197">
        <v>0</v>
      </c>
      <c r="AH89" s="197">
        <v>0</v>
      </c>
      <c r="AI89" s="197">
        <v>53.39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58.09</v>
      </c>
      <c r="AQ89" s="197">
        <v>22.27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4.53</v>
      </c>
      <c r="L90" s="197">
        <v>307.89</v>
      </c>
      <c r="M90" s="197">
        <v>27.33</v>
      </c>
      <c r="N90" s="197">
        <v>17.41</v>
      </c>
      <c r="O90" s="197">
        <v>0</v>
      </c>
      <c r="P90" s="197">
        <v>30.74</v>
      </c>
      <c r="Q90" s="197">
        <v>2.9</v>
      </c>
      <c r="R90" s="197">
        <v>7.49</v>
      </c>
      <c r="S90" s="197">
        <v>3.87</v>
      </c>
      <c r="T90" s="197">
        <v>0</v>
      </c>
      <c r="U90" s="197">
        <v>62.2</v>
      </c>
      <c r="V90" s="197">
        <v>4.2300000000000004</v>
      </c>
      <c r="W90" s="197">
        <v>13.34</v>
      </c>
      <c r="X90" s="197">
        <v>14.61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29.95</v>
      </c>
      <c r="AF90" s="197">
        <v>0</v>
      </c>
      <c r="AG90" s="197">
        <v>0</v>
      </c>
      <c r="AH90" s="197">
        <v>0</v>
      </c>
      <c r="AI90" s="197">
        <v>53.39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58.09</v>
      </c>
      <c r="AQ90" s="197">
        <v>22.27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4.47</v>
      </c>
      <c r="L91" s="197">
        <v>307.89</v>
      </c>
      <c r="M91" s="197">
        <v>27.33</v>
      </c>
      <c r="N91" s="197">
        <v>17.41</v>
      </c>
      <c r="O91" s="197">
        <v>0</v>
      </c>
      <c r="P91" s="197">
        <v>30.74</v>
      </c>
      <c r="Q91" s="197">
        <v>2.9</v>
      </c>
      <c r="R91" s="197">
        <v>7.49</v>
      </c>
      <c r="S91" s="197">
        <v>3.87</v>
      </c>
      <c r="T91" s="197">
        <v>0</v>
      </c>
      <c r="U91" s="197">
        <v>62.2</v>
      </c>
      <c r="V91" s="197">
        <v>4.2300000000000004</v>
      </c>
      <c r="W91" s="197">
        <v>13.34</v>
      </c>
      <c r="X91" s="197">
        <v>14.61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30.5</v>
      </c>
      <c r="AF91" s="197">
        <v>0</v>
      </c>
      <c r="AG91" s="197">
        <v>0</v>
      </c>
      <c r="AH91" s="197">
        <v>0</v>
      </c>
      <c r="AI91" s="197">
        <v>53.39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58.09</v>
      </c>
      <c r="AQ91" s="197">
        <v>22.27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4.53</v>
      </c>
      <c r="L92" s="197">
        <v>307.89</v>
      </c>
      <c r="M92" s="197">
        <v>27.33</v>
      </c>
      <c r="N92" s="197">
        <v>17.41</v>
      </c>
      <c r="O92" s="197">
        <v>0</v>
      </c>
      <c r="P92" s="197">
        <v>30.74</v>
      </c>
      <c r="Q92" s="197">
        <v>2.9</v>
      </c>
      <c r="R92" s="197">
        <v>7.49</v>
      </c>
      <c r="S92" s="197">
        <v>3.87</v>
      </c>
      <c r="T92" s="197">
        <v>0</v>
      </c>
      <c r="U92" s="197">
        <v>62.2</v>
      </c>
      <c r="V92" s="197">
        <v>4.2300000000000004</v>
      </c>
      <c r="W92" s="197">
        <v>13.34</v>
      </c>
      <c r="X92" s="197">
        <v>14.61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30.5</v>
      </c>
      <c r="AF92" s="197">
        <v>0</v>
      </c>
      <c r="AG92" s="197">
        <v>0</v>
      </c>
      <c r="AH92" s="197">
        <v>0</v>
      </c>
      <c r="AI92" s="197">
        <v>53.39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58.09</v>
      </c>
      <c r="AQ92" s="197">
        <v>22.27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4.53</v>
      </c>
      <c r="L93" s="197">
        <v>307.89</v>
      </c>
      <c r="M93" s="197">
        <v>27.33</v>
      </c>
      <c r="N93" s="197">
        <v>17.41</v>
      </c>
      <c r="O93" s="197">
        <v>0</v>
      </c>
      <c r="P93" s="197">
        <v>30.74</v>
      </c>
      <c r="Q93" s="197">
        <v>2.9</v>
      </c>
      <c r="R93" s="197">
        <v>7.49</v>
      </c>
      <c r="S93" s="197">
        <v>3.87</v>
      </c>
      <c r="T93" s="197">
        <v>0</v>
      </c>
      <c r="U93" s="197">
        <v>62.2</v>
      </c>
      <c r="V93" s="197">
        <v>4.2300000000000004</v>
      </c>
      <c r="W93" s="197">
        <v>13.34</v>
      </c>
      <c r="X93" s="197">
        <v>14.61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30.5</v>
      </c>
      <c r="AF93" s="197">
        <v>0</v>
      </c>
      <c r="AG93" s="197">
        <v>0</v>
      </c>
      <c r="AH93" s="197">
        <v>0</v>
      </c>
      <c r="AI93" s="197">
        <v>53.39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58.09</v>
      </c>
      <c r="AQ93" s="197">
        <v>22.27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4.53</v>
      </c>
      <c r="L94" s="197">
        <v>307.89</v>
      </c>
      <c r="M94" s="197">
        <v>27.33</v>
      </c>
      <c r="N94" s="197">
        <v>17.41</v>
      </c>
      <c r="O94" s="197">
        <v>0</v>
      </c>
      <c r="P94" s="197">
        <v>30.74</v>
      </c>
      <c r="Q94" s="197">
        <v>2.9</v>
      </c>
      <c r="R94" s="197">
        <v>7.49</v>
      </c>
      <c r="S94" s="197">
        <v>3.87</v>
      </c>
      <c r="T94" s="197">
        <v>0</v>
      </c>
      <c r="U94" s="197">
        <v>62.2</v>
      </c>
      <c r="V94" s="197">
        <v>4.2300000000000004</v>
      </c>
      <c r="W94" s="197">
        <v>13.34</v>
      </c>
      <c r="X94" s="197">
        <v>14.61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30.5</v>
      </c>
      <c r="AF94" s="197">
        <v>0</v>
      </c>
      <c r="AG94" s="197">
        <v>0</v>
      </c>
      <c r="AH94" s="197">
        <v>0</v>
      </c>
      <c r="AI94" s="197">
        <v>53.39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58.09</v>
      </c>
      <c r="AQ94" s="197">
        <v>22.27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4.53</v>
      </c>
      <c r="L95" s="197">
        <v>307.89</v>
      </c>
      <c r="M95" s="197">
        <v>27.33</v>
      </c>
      <c r="N95" s="197">
        <v>17.41</v>
      </c>
      <c r="O95" s="197">
        <v>0</v>
      </c>
      <c r="P95" s="197">
        <v>30.74</v>
      </c>
      <c r="Q95" s="197">
        <v>2.9</v>
      </c>
      <c r="R95" s="197">
        <v>7.49</v>
      </c>
      <c r="S95" s="197">
        <v>3.87</v>
      </c>
      <c r="T95" s="197">
        <v>0</v>
      </c>
      <c r="U95" s="197">
        <v>62.2</v>
      </c>
      <c r="V95" s="197">
        <v>4.2300000000000004</v>
      </c>
      <c r="W95" s="197">
        <v>13.34</v>
      </c>
      <c r="X95" s="197">
        <v>14.61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30.5</v>
      </c>
      <c r="AF95" s="197">
        <v>0</v>
      </c>
      <c r="AG95" s="197">
        <v>0</v>
      </c>
      <c r="AH95" s="197">
        <v>0</v>
      </c>
      <c r="AI95" s="197">
        <v>53.39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58.09</v>
      </c>
      <c r="AQ95" s="197">
        <v>22.27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4.53</v>
      </c>
      <c r="L96" s="197">
        <v>307.89</v>
      </c>
      <c r="M96" s="197">
        <v>27.33</v>
      </c>
      <c r="N96" s="197">
        <v>17.41</v>
      </c>
      <c r="O96" s="197">
        <v>0</v>
      </c>
      <c r="P96" s="197">
        <v>30.74</v>
      </c>
      <c r="Q96" s="197">
        <v>2.9</v>
      </c>
      <c r="R96" s="197">
        <v>7.49</v>
      </c>
      <c r="S96" s="197">
        <v>3.87</v>
      </c>
      <c r="T96" s="197">
        <v>0</v>
      </c>
      <c r="U96" s="197">
        <v>62.2</v>
      </c>
      <c r="V96" s="197">
        <v>4.2300000000000004</v>
      </c>
      <c r="W96" s="197">
        <v>13.34</v>
      </c>
      <c r="X96" s="197">
        <v>14.61</v>
      </c>
      <c r="Y96" s="197">
        <v>0</v>
      </c>
      <c r="Z96">
        <v>0</v>
      </c>
      <c r="AA96" s="197">
        <v>11.2</v>
      </c>
      <c r="AB96" s="197">
        <v>0</v>
      </c>
      <c r="AC96" s="197">
        <v>0</v>
      </c>
      <c r="AD96" s="197">
        <v>0</v>
      </c>
      <c r="AE96" s="197">
        <v>30.5</v>
      </c>
      <c r="AF96" s="197">
        <v>0</v>
      </c>
      <c r="AG96" s="197">
        <v>0</v>
      </c>
      <c r="AH96" s="197">
        <v>0</v>
      </c>
      <c r="AI96" s="197">
        <v>53.39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58.09</v>
      </c>
      <c r="AQ96" s="197">
        <v>22.27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4.53</v>
      </c>
      <c r="L97" s="197">
        <v>338.87</v>
      </c>
      <c r="M97" s="197">
        <v>27.33</v>
      </c>
      <c r="N97" s="197">
        <v>17.41</v>
      </c>
      <c r="O97" s="197">
        <v>0</v>
      </c>
      <c r="P97" s="197">
        <v>30.74</v>
      </c>
      <c r="Q97" s="197">
        <v>2.9</v>
      </c>
      <c r="R97" s="197">
        <v>7.49</v>
      </c>
      <c r="S97" s="197">
        <v>3.87</v>
      </c>
      <c r="T97" s="197">
        <v>0</v>
      </c>
      <c r="U97" s="197">
        <v>62.2</v>
      </c>
      <c r="V97" s="197">
        <v>4.2300000000000004</v>
      </c>
      <c r="W97" s="197">
        <v>13.34</v>
      </c>
      <c r="X97" s="197">
        <v>14.61</v>
      </c>
      <c r="Y97" s="197">
        <v>0</v>
      </c>
      <c r="Z97">
        <v>0</v>
      </c>
      <c r="AA97" s="197">
        <v>11.2</v>
      </c>
      <c r="AB97" s="197">
        <v>0</v>
      </c>
      <c r="AC97" s="197">
        <v>0</v>
      </c>
      <c r="AD97" s="197">
        <v>0</v>
      </c>
      <c r="AE97" s="197">
        <v>30.5</v>
      </c>
      <c r="AF97" s="197">
        <v>0</v>
      </c>
      <c r="AG97" s="197">
        <v>0</v>
      </c>
      <c r="AH97" s="197">
        <v>0</v>
      </c>
      <c r="AI97" s="197">
        <v>53.39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58.09</v>
      </c>
      <c r="AQ97" s="197">
        <v>22.27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4.53</v>
      </c>
      <c r="L98" s="197">
        <v>387.28</v>
      </c>
      <c r="M98" s="197">
        <v>27.33</v>
      </c>
      <c r="N98" s="197">
        <v>17.41</v>
      </c>
      <c r="O98" s="197">
        <v>0</v>
      </c>
      <c r="P98" s="197">
        <v>30.74</v>
      </c>
      <c r="Q98" s="197">
        <v>2.9</v>
      </c>
      <c r="R98" s="197">
        <v>7.49</v>
      </c>
      <c r="S98" s="197">
        <v>3.87</v>
      </c>
      <c r="T98" s="197">
        <v>0</v>
      </c>
      <c r="U98" s="197">
        <v>62.2</v>
      </c>
      <c r="V98" s="197">
        <v>4.2300000000000004</v>
      </c>
      <c r="W98" s="197">
        <v>13.34</v>
      </c>
      <c r="X98" s="197">
        <v>14.61</v>
      </c>
      <c r="Y98" s="197">
        <v>0</v>
      </c>
      <c r="Z98">
        <v>0</v>
      </c>
      <c r="AA98" s="197">
        <v>11.2</v>
      </c>
      <c r="AB98" s="197">
        <v>0</v>
      </c>
      <c r="AC98" s="197">
        <v>0</v>
      </c>
      <c r="AD98" s="197">
        <v>0</v>
      </c>
      <c r="AE98" s="197">
        <v>30.5</v>
      </c>
      <c r="AF98" s="197">
        <v>0</v>
      </c>
      <c r="AG98" s="197">
        <v>0</v>
      </c>
      <c r="AH98" s="197">
        <v>0</v>
      </c>
      <c r="AI98" s="197">
        <v>53.39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58.09</v>
      </c>
      <c r="AQ98" s="197">
        <v>22.27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7.0347499999999979E-2</v>
      </c>
      <c r="L99">
        <f t="shared" si="0"/>
        <v>7.8638949999999923</v>
      </c>
      <c r="M99">
        <f t="shared" si="0"/>
        <v>0.65591999999999906</v>
      </c>
      <c r="N99">
        <f t="shared" si="0"/>
        <v>0.4178400000000006</v>
      </c>
      <c r="O99">
        <f t="shared" si="0"/>
        <v>0</v>
      </c>
      <c r="P99">
        <f t="shared" si="0"/>
        <v>0.73775999999999853</v>
      </c>
      <c r="Q99">
        <f t="shared" si="0"/>
        <v>8.1834999999999963E-2</v>
      </c>
      <c r="R99">
        <f t="shared" si="0"/>
        <v>0.13682750000000016</v>
      </c>
      <c r="S99">
        <f t="shared" si="0"/>
        <v>0.10730500000000003</v>
      </c>
      <c r="T99">
        <f t="shared" si="0"/>
        <v>0</v>
      </c>
      <c r="U99">
        <f t="shared" si="0"/>
        <v>1.4820224999999976</v>
      </c>
      <c r="V99">
        <f t="shared" si="0"/>
        <v>6.357749999999994E-2</v>
      </c>
      <c r="W99">
        <f t="shared" si="0"/>
        <v>0.28941750000000005</v>
      </c>
      <c r="X99">
        <f t="shared" si="0"/>
        <v>0.54340249999999968</v>
      </c>
      <c r="Y99">
        <f t="shared" si="0"/>
        <v>0</v>
      </c>
      <c r="Z99">
        <f t="shared" si="0"/>
        <v>0</v>
      </c>
      <c r="AA99">
        <f t="shared" si="0"/>
        <v>0.26319500000000001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0.72454249999999942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1.3839525000000013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1.3143000000000018</v>
      </c>
      <c r="AQ99">
        <f t="shared" si="0"/>
        <v>0.40742499999999982</v>
      </c>
      <c r="AR99">
        <f t="shared" si="0"/>
        <v>0.23570000000000016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48.18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48.18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48.18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48.18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47.5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47.5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47.5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47.5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47.5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47.5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47.5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47.5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47.5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48.18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48.18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48.18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48.18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48.18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48.18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48.18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48.18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48.18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48.18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48.18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48.18</v>
      </c>
      <c r="AF27" s="197">
        <v>0</v>
      </c>
      <c r="AG27" s="197">
        <v>0</v>
      </c>
      <c r="AH27" s="197">
        <v>0</v>
      </c>
      <c r="AI27" s="197">
        <v>19.690000000000001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48.18</v>
      </c>
      <c r="AF28" s="197">
        <v>0</v>
      </c>
      <c r="AG28" s="197">
        <v>0</v>
      </c>
      <c r="AH28" s="197">
        <v>0</v>
      </c>
      <c r="AI28" s="197">
        <v>19.690000000000001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48.18</v>
      </c>
      <c r="AF29" s="197">
        <v>0</v>
      </c>
      <c r="AG29" s="197">
        <v>0</v>
      </c>
      <c r="AH29" s="197">
        <v>0</v>
      </c>
      <c r="AI29" s="197">
        <v>19.690000000000001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48.18</v>
      </c>
      <c r="AF30" s="197">
        <v>0</v>
      </c>
      <c r="AG30" s="197">
        <v>0</v>
      </c>
      <c r="AH30" s="197">
        <v>0</v>
      </c>
      <c r="AI30" s="197">
        <v>19.690000000000001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48.18</v>
      </c>
      <c r="AF31" s="197">
        <v>0</v>
      </c>
      <c r="AG31" s="197">
        <v>0</v>
      </c>
      <c r="AH31" s="197">
        <v>0</v>
      </c>
      <c r="AI31" s="197">
        <v>19.690000000000001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48.18</v>
      </c>
      <c r="AF32" s="197">
        <v>0</v>
      </c>
      <c r="AG32" s="197">
        <v>0</v>
      </c>
      <c r="AH32" s="197">
        <v>0</v>
      </c>
      <c r="AI32" s="197">
        <v>19.690000000000001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48.18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48.18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47.5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47.5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47.08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47.08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47.08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47.08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47.08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47.08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47.08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47.08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47.08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47.08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47.08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47.08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47.27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47.27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47.27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46.66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46.66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46.66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46.66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46.66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46.66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46.66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46.66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46.3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46.3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46.3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46.3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46.3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45.59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45.59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1.93</v>
      </c>
      <c r="AB67" s="197">
        <v>0</v>
      </c>
      <c r="AC67" s="197">
        <v>0</v>
      </c>
      <c r="AD67" s="197">
        <v>0</v>
      </c>
      <c r="AE67" s="197">
        <v>44.1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1.93</v>
      </c>
      <c r="AB68" s="197">
        <v>0</v>
      </c>
      <c r="AC68" s="197">
        <v>0</v>
      </c>
      <c r="AD68" s="197">
        <v>0</v>
      </c>
      <c r="AE68" s="197">
        <v>44.1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1.93</v>
      </c>
      <c r="AB69" s="197">
        <v>0</v>
      </c>
      <c r="AC69" s="197">
        <v>0</v>
      </c>
      <c r="AD69" s="197">
        <v>0</v>
      </c>
      <c r="AE69" s="197">
        <v>44.1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1.93</v>
      </c>
      <c r="AB70" s="197">
        <v>0</v>
      </c>
      <c r="AC70" s="197">
        <v>0</v>
      </c>
      <c r="AD70" s="197">
        <v>0</v>
      </c>
      <c r="AE70" s="197">
        <v>44.1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1.93</v>
      </c>
      <c r="AB71" s="197">
        <v>0</v>
      </c>
      <c r="AC71" s="197">
        <v>0</v>
      </c>
      <c r="AD71" s="197">
        <v>0</v>
      </c>
      <c r="AE71" s="197">
        <v>44.1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1.93</v>
      </c>
      <c r="AB72" s="197">
        <v>0</v>
      </c>
      <c r="AC72" s="197">
        <v>0</v>
      </c>
      <c r="AD72" s="197">
        <v>0</v>
      </c>
      <c r="AE72" s="197">
        <v>44.1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1.93</v>
      </c>
      <c r="AB73" s="197">
        <v>0</v>
      </c>
      <c r="AC73" s="197">
        <v>0</v>
      </c>
      <c r="AD73" s="197">
        <v>0</v>
      </c>
      <c r="AE73" s="197">
        <v>44.1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1.93</v>
      </c>
      <c r="AB74" s="197">
        <v>0</v>
      </c>
      <c r="AC74" s="197">
        <v>0</v>
      </c>
      <c r="AD74" s="197">
        <v>0</v>
      </c>
      <c r="AE74" s="197">
        <v>44.1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1.93</v>
      </c>
      <c r="AB75" s="197">
        <v>0</v>
      </c>
      <c r="AC75" s="197">
        <v>0</v>
      </c>
      <c r="AD75" s="197">
        <v>0</v>
      </c>
      <c r="AE75" s="197">
        <v>44.1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1.93</v>
      </c>
      <c r="AB76" s="197">
        <v>0</v>
      </c>
      <c r="AC76" s="197">
        <v>0</v>
      </c>
      <c r="AD76" s="197">
        <v>0</v>
      </c>
      <c r="AE76" s="197">
        <v>44.1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1.98</v>
      </c>
      <c r="AB77" s="197">
        <v>0</v>
      </c>
      <c r="AC77" s="197">
        <v>0</v>
      </c>
      <c r="AD77" s="197">
        <v>0</v>
      </c>
      <c r="AE77" s="197">
        <v>44.1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1.98</v>
      </c>
      <c r="AB78" s="197">
        <v>0</v>
      </c>
      <c r="AC78" s="197">
        <v>0</v>
      </c>
      <c r="AD78" s="197">
        <v>0</v>
      </c>
      <c r="AE78" s="197">
        <v>46.1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2.04</v>
      </c>
      <c r="AB79" s="197">
        <v>0</v>
      </c>
      <c r="AC79" s="197">
        <v>0</v>
      </c>
      <c r="AD79" s="197">
        <v>0</v>
      </c>
      <c r="AE79" s="197">
        <v>46.1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2.04</v>
      </c>
      <c r="AB80" s="197">
        <v>0</v>
      </c>
      <c r="AC80" s="197">
        <v>0</v>
      </c>
      <c r="AD80" s="197">
        <v>0</v>
      </c>
      <c r="AE80" s="197">
        <v>46.1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2.04</v>
      </c>
      <c r="AB81" s="197">
        <v>0</v>
      </c>
      <c r="AC81" s="197">
        <v>0</v>
      </c>
      <c r="AD81" s="197">
        <v>0</v>
      </c>
      <c r="AE81" s="197">
        <v>46.1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2.04</v>
      </c>
      <c r="AB82" s="197">
        <v>0</v>
      </c>
      <c r="AC82" s="197">
        <v>0</v>
      </c>
      <c r="AD82" s="197">
        <v>0</v>
      </c>
      <c r="AE82" s="197">
        <v>46.1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2.04</v>
      </c>
      <c r="AB83" s="197">
        <v>0</v>
      </c>
      <c r="AC83" s="197">
        <v>0</v>
      </c>
      <c r="AD83" s="197">
        <v>0</v>
      </c>
      <c r="AE83" s="197">
        <v>46.64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2.04</v>
      </c>
      <c r="AB84" s="197">
        <v>0</v>
      </c>
      <c r="AC84" s="197">
        <v>0</v>
      </c>
      <c r="AD84" s="197">
        <v>0</v>
      </c>
      <c r="AE84" s="197">
        <v>46.64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2.04</v>
      </c>
      <c r="AB85" s="197">
        <v>0</v>
      </c>
      <c r="AC85" s="197">
        <v>0</v>
      </c>
      <c r="AD85" s="197">
        <v>0</v>
      </c>
      <c r="AE85" s="197">
        <v>46.64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2.04</v>
      </c>
      <c r="AB86" s="197">
        <v>0</v>
      </c>
      <c r="AC86" s="197">
        <v>0</v>
      </c>
      <c r="AD86" s="197">
        <v>0</v>
      </c>
      <c r="AE86" s="197">
        <v>46.64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2.04</v>
      </c>
      <c r="AB87" s="197">
        <v>0</v>
      </c>
      <c r="AC87" s="197">
        <v>0</v>
      </c>
      <c r="AD87" s="197">
        <v>0</v>
      </c>
      <c r="AE87" s="197">
        <v>46.64</v>
      </c>
      <c r="AF87" s="197">
        <v>0</v>
      </c>
      <c r="AG87" s="197">
        <v>0</v>
      </c>
      <c r="AH87" s="197">
        <v>0</v>
      </c>
      <c r="AI87" s="197">
        <v>17.91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2.04</v>
      </c>
      <c r="AB88" s="197">
        <v>0</v>
      </c>
      <c r="AC88" s="197">
        <v>0</v>
      </c>
      <c r="AD88" s="197">
        <v>0</v>
      </c>
      <c r="AE88" s="197">
        <v>46.64</v>
      </c>
      <c r="AF88" s="197">
        <v>0</v>
      </c>
      <c r="AG88" s="197">
        <v>0</v>
      </c>
      <c r="AH88" s="197">
        <v>0</v>
      </c>
      <c r="AI88" s="197">
        <v>17.91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46.64</v>
      </c>
      <c r="AF89" s="197">
        <v>0</v>
      </c>
      <c r="AG89" s="197">
        <v>0</v>
      </c>
      <c r="AH89" s="197">
        <v>0</v>
      </c>
      <c r="AI89" s="197">
        <v>17.91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46.64</v>
      </c>
      <c r="AF90" s="197">
        <v>0</v>
      </c>
      <c r="AG90" s="197">
        <v>0</v>
      </c>
      <c r="AH90" s="197">
        <v>0</v>
      </c>
      <c r="AI90" s="197">
        <v>17.91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47.5</v>
      </c>
      <c r="AF91" s="197">
        <v>0</v>
      </c>
      <c r="AG91" s="197">
        <v>0</v>
      </c>
      <c r="AH91" s="197">
        <v>0</v>
      </c>
      <c r="AI91" s="197">
        <v>17.91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47.5</v>
      </c>
      <c r="AF92" s="197">
        <v>0</v>
      </c>
      <c r="AG92" s="197">
        <v>0</v>
      </c>
      <c r="AH92" s="197">
        <v>0</v>
      </c>
      <c r="AI92" s="197">
        <v>17.91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47.5</v>
      </c>
      <c r="AF93" s="197">
        <v>0</v>
      </c>
      <c r="AG93" s="197">
        <v>0</v>
      </c>
      <c r="AH93" s="197">
        <v>0</v>
      </c>
      <c r="AI93" s="197">
        <v>17.91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47.5</v>
      </c>
      <c r="AF94" s="197">
        <v>0</v>
      </c>
      <c r="AG94" s="197">
        <v>0</v>
      </c>
      <c r="AH94" s="197">
        <v>0</v>
      </c>
      <c r="AI94" s="197">
        <v>17.91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47.5</v>
      </c>
      <c r="AF95" s="197">
        <v>0</v>
      </c>
      <c r="AG95" s="197">
        <v>0</v>
      </c>
      <c r="AH95" s="197">
        <v>0</v>
      </c>
      <c r="AI95" s="197">
        <v>17.91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47.5</v>
      </c>
      <c r="AF96" s="197">
        <v>0</v>
      </c>
      <c r="AG96" s="197">
        <v>0</v>
      </c>
      <c r="AH96" s="197">
        <v>0</v>
      </c>
      <c r="AI96" s="197">
        <v>17.91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47.5</v>
      </c>
      <c r="AF97" s="197">
        <v>0</v>
      </c>
      <c r="AG97" s="197">
        <v>0</v>
      </c>
      <c r="AH97" s="197">
        <v>0</v>
      </c>
      <c r="AI97" s="197">
        <v>17.91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47.5</v>
      </c>
      <c r="AF98" s="197">
        <v>0</v>
      </c>
      <c r="AG98" s="197">
        <v>0</v>
      </c>
      <c r="AH98" s="197">
        <v>0</v>
      </c>
      <c r="AI98" s="197">
        <v>17.91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4.9395000000000008E-2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1.1255224999999993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0.45894000000000046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9.7200000000000006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9.7200000000000006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9.7200000000000006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9.7200000000000006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9.59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9.59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9.59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9.59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9.59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9.59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9.59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9.59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9.59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9.7200000000000006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9.7200000000000006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9.7200000000000006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9.7200000000000006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9.7200000000000006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9.7200000000000006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9.7200000000000006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9.7200000000000006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9.7200000000000006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9.7200000000000006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9.7200000000000006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9.7200000000000006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9.7200000000000006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9.7200000000000006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9.7200000000000006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9.7200000000000006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9.7200000000000006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9.7200000000000006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9.7200000000000006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9.59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9.59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9.5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9.5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9.5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9.5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9.5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9.5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9.5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9.5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9.5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9.5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9.5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9.5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9.5399999999999991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9.5399999999999991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9.5399999999999991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9.42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9.42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9.42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9.42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9.42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9.42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9.42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9.42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9.34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9.34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9.34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9.34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9.34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9.1999999999999993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9.1999999999999993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8.9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8.9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8.9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8.9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8.9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8.9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8.9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8.9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8.9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8.9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8.9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9.3000000000000007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9.3000000000000007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9.3000000000000007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9.3000000000000007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9.3000000000000007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9.41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9.41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9.41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9.41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9.41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9.41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9.41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9.41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9.59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9.59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9.59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9.59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9.59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9.59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9.59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9.59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0.22713249999999996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160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160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160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158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158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158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158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158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158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158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158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160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160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160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160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160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160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160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160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160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160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160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160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160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160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160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160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160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158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158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157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157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157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7">
        <v>157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157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157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157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157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157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7">
        <v>157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7">
        <v>157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7">
        <v>157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7">
        <v>157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7">
        <v>157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7">
        <v>157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7">
        <v>155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7">
        <v>155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155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7">
        <v>155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7">
        <v>155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7">
        <v>155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7">
        <v>155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7">
        <v>155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7">
        <v>154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154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154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154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154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152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152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152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152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152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152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7">
        <v>152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7">
        <v>152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97">
        <v>152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97">
        <v>152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97">
        <v>152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7">
        <v>152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7">
        <v>155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7">
        <v>155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7">
        <v>155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7">
        <v>155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7">
        <v>155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7">
        <v>156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7">
        <v>156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7">
        <v>156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7">
        <v>156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7">
        <v>156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7">
        <v>156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7">
        <v>156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7">
        <v>156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7">
        <v>158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7">
        <v>158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7">
        <v>158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7">
        <v>158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7">
        <v>158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158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158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158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0.87849999999999995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3.7614999999999998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17.989999999999998</v>
      </c>
      <c r="E3" s="197">
        <v>0</v>
      </c>
      <c r="F3" s="197">
        <v>16.690000000000001</v>
      </c>
      <c r="G3" s="197">
        <v>9.5399999999999991</v>
      </c>
      <c r="H3" s="197">
        <v>0</v>
      </c>
      <c r="I3" s="197">
        <v>18.77</v>
      </c>
      <c r="J3" s="197">
        <v>14.44</v>
      </c>
      <c r="K3" s="197">
        <v>8.1</v>
      </c>
      <c r="L3" s="197">
        <v>3.1</v>
      </c>
      <c r="M3" s="197">
        <v>2.0299999999999998</v>
      </c>
      <c r="N3" s="197">
        <v>0.82</v>
      </c>
      <c r="O3" s="197">
        <v>2.33</v>
      </c>
      <c r="P3" s="197">
        <v>0.65</v>
      </c>
      <c r="Q3" s="197">
        <v>3.94</v>
      </c>
      <c r="R3" s="197">
        <v>0.35</v>
      </c>
      <c r="S3" s="197">
        <v>5.78</v>
      </c>
      <c r="T3" s="197">
        <v>0</v>
      </c>
      <c r="U3" s="197">
        <v>2.73</v>
      </c>
      <c r="V3" s="197">
        <v>0.2</v>
      </c>
      <c r="W3" s="197">
        <v>0.63</v>
      </c>
      <c r="X3" s="197">
        <v>1.37</v>
      </c>
      <c r="Y3" s="197">
        <v>0</v>
      </c>
      <c r="Z3" s="197">
        <v>3.14</v>
      </c>
      <c r="AA3" s="197">
        <v>1.07</v>
      </c>
      <c r="AB3" s="197">
        <v>0</v>
      </c>
      <c r="AC3" s="197">
        <v>1.77</v>
      </c>
      <c r="AD3" s="197">
        <v>12.46</v>
      </c>
      <c r="AE3" s="197">
        <v>0</v>
      </c>
      <c r="AF3" s="197">
        <v>0</v>
      </c>
      <c r="AG3" s="197">
        <v>29.58</v>
      </c>
      <c r="AH3" s="197">
        <v>0</v>
      </c>
      <c r="AI3" s="197">
        <v>18.39</v>
      </c>
      <c r="AJ3" s="197">
        <v>0</v>
      </c>
      <c r="AK3" s="197">
        <v>20.18</v>
      </c>
      <c r="AL3" s="197">
        <v>0</v>
      </c>
      <c r="AM3" s="197">
        <v>0</v>
      </c>
      <c r="AN3" s="197">
        <v>0</v>
      </c>
      <c r="AO3" s="197">
        <v>124.51</v>
      </c>
      <c r="AP3" s="197">
        <v>163.41999999999999</v>
      </c>
      <c r="AQ3" s="197">
        <v>0</v>
      </c>
      <c r="AR3" s="197">
        <v>0</v>
      </c>
      <c r="AS3" s="197">
        <v>2.38</v>
      </c>
      <c r="AT3" s="197">
        <v>3.37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17.989999999999998</v>
      </c>
      <c r="E4" s="197">
        <v>0</v>
      </c>
      <c r="F4" s="197">
        <v>16.690000000000001</v>
      </c>
      <c r="G4" s="197">
        <v>9.5399999999999991</v>
      </c>
      <c r="H4" s="197">
        <v>0</v>
      </c>
      <c r="I4" s="197">
        <v>18.77</v>
      </c>
      <c r="J4" s="197">
        <v>14.44</v>
      </c>
      <c r="K4" s="197">
        <v>8.1</v>
      </c>
      <c r="L4" s="197">
        <v>3.1</v>
      </c>
      <c r="M4" s="197">
        <v>2.0299999999999998</v>
      </c>
      <c r="N4" s="197">
        <v>0.82</v>
      </c>
      <c r="O4" s="197">
        <v>2.33</v>
      </c>
      <c r="P4" s="197">
        <v>0.65</v>
      </c>
      <c r="Q4" s="197">
        <v>3.94</v>
      </c>
      <c r="R4" s="197">
        <v>0.35</v>
      </c>
      <c r="S4" s="197">
        <v>5.78</v>
      </c>
      <c r="T4" s="197">
        <v>0</v>
      </c>
      <c r="U4" s="197">
        <v>2.0299999999999998</v>
      </c>
      <c r="V4" s="197">
        <v>0.2</v>
      </c>
      <c r="W4" s="197">
        <v>0.63</v>
      </c>
      <c r="X4" s="197">
        <v>1.37</v>
      </c>
      <c r="Y4" s="197">
        <v>0</v>
      </c>
      <c r="Z4" s="197">
        <v>3.14</v>
      </c>
      <c r="AA4" s="197">
        <v>1.07</v>
      </c>
      <c r="AB4" s="197">
        <v>0</v>
      </c>
      <c r="AC4" s="197">
        <v>1.77</v>
      </c>
      <c r="AD4" s="197">
        <v>12.46</v>
      </c>
      <c r="AE4" s="197">
        <v>0</v>
      </c>
      <c r="AF4" s="197">
        <v>0</v>
      </c>
      <c r="AG4" s="197">
        <v>29.58</v>
      </c>
      <c r="AH4" s="197">
        <v>0</v>
      </c>
      <c r="AI4" s="197">
        <v>18.39</v>
      </c>
      <c r="AJ4" s="197">
        <v>0</v>
      </c>
      <c r="AK4" s="197">
        <v>20.18</v>
      </c>
      <c r="AL4" s="197">
        <v>0</v>
      </c>
      <c r="AM4" s="197">
        <v>0</v>
      </c>
      <c r="AN4" s="197">
        <v>0</v>
      </c>
      <c r="AO4" s="197">
        <v>124.51</v>
      </c>
      <c r="AP4" s="197">
        <v>163.41999999999999</v>
      </c>
      <c r="AQ4" s="197">
        <v>0</v>
      </c>
      <c r="AR4" s="197">
        <v>0</v>
      </c>
      <c r="AS4" s="197">
        <v>2.38</v>
      </c>
      <c r="AT4" s="197">
        <v>3.37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17.989999999999998</v>
      </c>
      <c r="E5" s="197">
        <v>0</v>
      </c>
      <c r="F5" s="197">
        <v>16.690000000000001</v>
      </c>
      <c r="G5" s="197">
        <v>9.5399999999999991</v>
      </c>
      <c r="H5" s="197">
        <v>0</v>
      </c>
      <c r="I5" s="197">
        <v>18.77</v>
      </c>
      <c r="J5" s="197">
        <v>14.44</v>
      </c>
      <c r="K5" s="197">
        <v>8.1</v>
      </c>
      <c r="L5" s="197">
        <v>3.03</v>
      </c>
      <c r="M5" s="197">
        <v>2.0299999999999998</v>
      </c>
      <c r="N5" s="197">
        <v>0.82</v>
      </c>
      <c r="O5" s="197">
        <v>2.33</v>
      </c>
      <c r="P5" s="197">
        <v>0.65</v>
      </c>
      <c r="Q5" s="197">
        <v>3.94</v>
      </c>
      <c r="R5" s="197">
        <v>0.35</v>
      </c>
      <c r="S5" s="197">
        <v>5.78</v>
      </c>
      <c r="T5" s="197">
        <v>0</v>
      </c>
      <c r="U5" s="197">
        <v>1.89</v>
      </c>
      <c r="V5" s="197">
        <v>0.2</v>
      </c>
      <c r="W5" s="197">
        <v>0.63</v>
      </c>
      <c r="X5" s="197">
        <v>1.37</v>
      </c>
      <c r="Y5" s="197">
        <v>0</v>
      </c>
      <c r="Z5" s="197">
        <v>3.14</v>
      </c>
      <c r="AA5" s="197">
        <v>1.07</v>
      </c>
      <c r="AB5" s="197">
        <v>0</v>
      </c>
      <c r="AC5" s="197">
        <v>1.77</v>
      </c>
      <c r="AD5" s="197">
        <v>12.46</v>
      </c>
      <c r="AE5" s="197">
        <v>0</v>
      </c>
      <c r="AF5" s="197">
        <v>0</v>
      </c>
      <c r="AG5" s="197">
        <v>29.58</v>
      </c>
      <c r="AH5" s="197">
        <v>0</v>
      </c>
      <c r="AI5" s="197">
        <v>18.39</v>
      </c>
      <c r="AJ5" s="197">
        <v>0</v>
      </c>
      <c r="AK5" s="197">
        <v>20.18</v>
      </c>
      <c r="AL5" s="197">
        <v>0</v>
      </c>
      <c r="AM5" s="197">
        <v>0</v>
      </c>
      <c r="AN5" s="197">
        <v>0</v>
      </c>
      <c r="AO5" s="197">
        <v>124.51</v>
      </c>
      <c r="AP5" s="197">
        <v>163.41999999999999</v>
      </c>
      <c r="AQ5" s="197">
        <v>0</v>
      </c>
      <c r="AR5" s="197">
        <v>0</v>
      </c>
      <c r="AS5" s="197">
        <v>2.38</v>
      </c>
      <c r="AT5" s="197">
        <v>3.37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17.989999999999998</v>
      </c>
      <c r="E6" s="197">
        <v>0</v>
      </c>
      <c r="F6" s="197">
        <v>16.690000000000001</v>
      </c>
      <c r="G6" s="197">
        <v>9.5399999999999991</v>
      </c>
      <c r="H6" s="197">
        <v>0</v>
      </c>
      <c r="I6" s="197">
        <v>18.77</v>
      </c>
      <c r="J6" s="197">
        <v>14.44</v>
      </c>
      <c r="K6" s="197">
        <v>8.1</v>
      </c>
      <c r="L6" s="197">
        <v>3.03</v>
      </c>
      <c r="M6" s="197">
        <v>2.0299999999999998</v>
      </c>
      <c r="N6" s="197">
        <v>0.82</v>
      </c>
      <c r="O6" s="197">
        <v>2.33</v>
      </c>
      <c r="P6" s="197">
        <v>0.65</v>
      </c>
      <c r="Q6" s="197">
        <v>3.94</v>
      </c>
      <c r="R6" s="197">
        <v>0.35</v>
      </c>
      <c r="S6" s="197">
        <v>5.78</v>
      </c>
      <c r="T6" s="197">
        <v>0</v>
      </c>
      <c r="U6" s="197">
        <v>1.92</v>
      </c>
      <c r="V6" s="197">
        <v>0.2</v>
      </c>
      <c r="W6" s="197">
        <v>0.63</v>
      </c>
      <c r="X6" s="197">
        <v>1.37</v>
      </c>
      <c r="Y6" s="197">
        <v>0</v>
      </c>
      <c r="Z6" s="197">
        <v>3.14</v>
      </c>
      <c r="AA6" s="197">
        <v>1.07</v>
      </c>
      <c r="AB6" s="197">
        <v>0</v>
      </c>
      <c r="AC6" s="197">
        <v>1.77</v>
      </c>
      <c r="AD6" s="197">
        <v>12.46</v>
      </c>
      <c r="AE6" s="197">
        <v>0</v>
      </c>
      <c r="AF6" s="197">
        <v>0</v>
      </c>
      <c r="AG6" s="197">
        <v>29.58</v>
      </c>
      <c r="AH6" s="197">
        <v>0</v>
      </c>
      <c r="AI6" s="197">
        <v>18.39</v>
      </c>
      <c r="AJ6" s="197">
        <v>0</v>
      </c>
      <c r="AK6" s="197">
        <v>20.18</v>
      </c>
      <c r="AL6" s="197">
        <v>0</v>
      </c>
      <c r="AM6" s="197">
        <v>0</v>
      </c>
      <c r="AN6" s="197">
        <v>0</v>
      </c>
      <c r="AO6" s="197">
        <v>124.51</v>
      </c>
      <c r="AP6" s="197">
        <v>163.41999999999999</v>
      </c>
      <c r="AQ6" s="197">
        <v>0</v>
      </c>
      <c r="AR6" s="197">
        <v>0</v>
      </c>
      <c r="AS6" s="197">
        <v>2.38</v>
      </c>
      <c r="AT6" s="197">
        <v>3.37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17.989999999999998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18.77</v>
      </c>
      <c r="J7" s="197">
        <v>14.44</v>
      </c>
      <c r="K7" s="197">
        <v>1.97</v>
      </c>
      <c r="L7" s="197">
        <v>3.77</v>
      </c>
      <c r="M7" s="197">
        <v>2.0299999999999998</v>
      </c>
      <c r="N7" s="197">
        <v>0.82</v>
      </c>
      <c r="O7" s="197">
        <v>2.33</v>
      </c>
      <c r="P7" s="197">
        <v>0.65</v>
      </c>
      <c r="Q7" s="197">
        <v>3.94</v>
      </c>
      <c r="R7" s="197">
        <v>0.35</v>
      </c>
      <c r="S7" s="197">
        <v>5.78</v>
      </c>
      <c r="T7" s="197">
        <v>0</v>
      </c>
      <c r="U7" s="197">
        <v>1.83</v>
      </c>
      <c r="V7" s="197">
        <v>0.2</v>
      </c>
      <c r="W7" s="197">
        <v>0.63</v>
      </c>
      <c r="X7" s="197">
        <v>1.37</v>
      </c>
      <c r="Y7" s="197">
        <v>0</v>
      </c>
      <c r="Z7" s="197">
        <v>3.14</v>
      </c>
      <c r="AA7" s="197">
        <v>1.07</v>
      </c>
      <c r="AB7" s="197">
        <v>0</v>
      </c>
      <c r="AC7" s="197">
        <v>1.77</v>
      </c>
      <c r="AD7" s="197">
        <v>12.46</v>
      </c>
      <c r="AE7" s="197">
        <v>0</v>
      </c>
      <c r="AF7" s="197">
        <v>0</v>
      </c>
      <c r="AG7" s="197">
        <v>29.97</v>
      </c>
      <c r="AH7" s="197">
        <v>0</v>
      </c>
      <c r="AI7" s="197">
        <v>18.39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124.51</v>
      </c>
      <c r="AP7" s="197">
        <v>163.41999999999999</v>
      </c>
      <c r="AQ7" s="197">
        <v>0</v>
      </c>
      <c r="AR7" s="197">
        <v>0</v>
      </c>
      <c r="AS7" s="197">
        <v>2.38</v>
      </c>
      <c r="AT7" s="197">
        <v>3.37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17.989999999999998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18.77</v>
      </c>
      <c r="J8" s="197">
        <v>14.44</v>
      </c>
      <c r="K8" s="197">
        <v>8.1</v>
      </c>
      <c r="L8" s="197">
        <v>3.77</v>
      </c>
      <c r="M8" s="197">
        <v>2.0299999999999998</v>
      </c>
      <c r="N8" s="197">
        <v>0.82</v>
      </c>
      <c r="O8" s="197">
        <v>2.33</v>
      </c>
      <c r="P8" s="197">
        <v>0.65</v>
      </c>
      <c r="Q8" s="197">
        <v>3.94</v>
      </c>
      <c r="R8" s="197">
        <v>0.35</v>
      </c>
      <c r="S8" s="197">
        <v>5.78</v>
      </c>
      <c r="T8" s="197">
        <v>0</v>
      </c>
      <c r="U8" s="197">
        <v>1.86</v>
      </c>
      <c r="V8" s="197">
        <v>0.2</v>
      </c>
      <c r="W8" s="197">
        <v>0.63</v>
      </c>
      <c r="X8" s="197">
        <v>1.37</v>
      </c>
      <c r="Y8" s="197">
        <v>0</v>
      </c>
      <c r="Z8" s="197">
        <v>3.14</v>
      </c>
      <c r="AA8" s="197">
        <v>1.07</v>
      </c>
      <c r="AB8" s="197">
        <v>0</v>
      </c>
      <c r="AC8" s="197">
        <v>1.77</v>
      </c>
      <c r="AD8" s="197">
        <v>12.46</v>
      </c>
      <c r="AE8" s="197">
        <v>0</v>
      </c>
      <c r="AF8" s="197">
        <v>0</v>
      </c>
      <c r="AG8" s="197">
        <v>29.97</v>
      </c>
      <c r="AH8" s="197">
        <v>0</v>
      </c>
      <c r="AI8" s="197">
        <v>18.39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124.51</v>
      </c>
      <c r="AP8" s="197">
        <v>163.41999999999999</v>
      </c>
      <c r="AQ8" s="197">
        <v>0</v>
      </c>
      <c r="AR8" s="197">
        <v>0</v>
      </c>
      <c r="AS8" s="197">
        <v>2.38</v>
      </c>
      <c r="AT8" s="197">
        <v>3.37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17.989999999999998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18.77</v>
      </c>
      <c r="J9" s="197">
        <v>14.44</v>
      </c>
      <c r="K9" s="197">
        <v>8.1</v>
      </c>
      <c r="L9" s="197">
        <v>3.77</v>
      </c>
      <c r="M9" s="197">
        <v>2.0299999999999998</v>
      </c>
      <c r="N9" s="197">
        <v>0.82</v>
      </c>
      <c r="O9" s="197">
        <v>2.33</v>
      </c>
      <c r="P9" s="197">
        <v>0.65</v>
      </c>
      <c r="Q9" s="197">
        <v>3.94</v>
      </c>
      <c r="R9" s="197">
        <v>0.35</v>
      </c>
      <c r="S9" s="197">
        <v>5.78</v>
      </c>
      <c r="T9" s="197">
        <v>0</v>
      </c>
      <c r="U9" s="197">
        <v>1.89</v>
      </c>
      <c r="V9" s="197">
        <v>0.2</v>
      </c>
      <c r="W9" s="197">
        <v>0.63</v>
      </c>
      <c r="X9" s="197">
        <v>1.37</v>
      </c>
      <c r="Y9" s="197">
        <v>0</v>
      </c>
      <c r="Z9" s="197">
        <v>3.14</v>
      </c>
      <c r="AA9" s="197">
        <v>1.07</v>
      </c>
      <c r="AB9" s="197">
        <v>0</v>
      </c>
      <c r="AC9" s="197">
        <v>1.77</v>
      </c>
      <c r="AD9" s="197">
        <v>12.46</v>
      </c>
      <c r="AE9" s="197">
        <v>0</v>
      </c>
      <c r="AF9" s="197">
        <v>0</v>
      </c>
      <c r="AG9" s="197">
        <v>29.97</v>
      </c>
      <c r="AH9" s="197">
        <v>0</v>
      </c>
      <c r="AI9" s="197">
        <v>18.39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124.51</v>
      </c>
      <c r="AP9" s="197">
        <v>163.41999999999999</v>
      </c>
      <c r="AQ9" s="197">
        <v>0</v>
      </c>
      <c r="AR9" s="197">
        <v>0</v>
      </c>
      <c r="AS9" s="197">
        <v>2.38</v>
      </c>
      <c r="AT9" s="197">
        <v>3.37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17.989999999999998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18.77</v>
      </c>
      <c r="J10" s="197">
        <v>14.44</v>
      </c>
      <c r="K10" s="197">
        <v>8.1</v>
      </c>
      <c r="L10" s="197">
        <v>3.77</v>
      </c>
      <c r="M10" s="197">
        <v>2.0299999999999998</v>
      </c>
      <c r="N10" s="197">
        <v>0.82</v>
      </c>
      <c r="O10" s="197">
        <v>2.33</v>
      </c>
      <c r="P10" s="197">
        <v>0.65</v>
      </c>
      <c r="Q10" s="197">
        <v>3.94</v>
      </c>
      <c r="R10" s="197">
        <v>0.35</v>
      </c>
      <c r="S10" s="197">
        <v>5.78</v>
      </c>
      <c r="T10" s="197">
        <v>0</v>
      </c>
      <c r="U10" s="197">
        <v>1.91</v>
      </c>
      <c r="V10" s="197">
        <v>0.2</v>
      </c>
      <c r="W10" s="197">
        <v>0.63</v>
      </c>
      <c r="X10" s="197">
        <v>1.37</v>
      </c>
      <c r="Y10" s="197">
        <v>0</v>
      </c>
      <c r="Z10" s="197">
        <v>3.14</v>
      </c>
      <c r="AA10" s="197">
        <v>1.07</v>
      </c>
      <c r="AB10" s="197">
        <v>0</v>
      </c>
      <c r="AC10" s="197">
        <v>1.77</v>
      </c>
      <c r="AD10" s="197">
        <v>12.46</v>
      </c>
      <c r="AE10" s="197">
        <v>0</v>
      </c>
      <c r="AF10" s="197">
        <v>0</v>
      </c>
      <c r="AG10" s="197">
        <v>29.97</v>
      </c>
      <c r="AH10" s="197">
        <v>0</v>
      </c>
      <c r="AI10" s="197">
        <v>18.39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124.51</v>
      </c>
      <c r="AP10" s="197">
        <v>163.41999999999999</v>
      </c>
      <c r="AQ10" s="197">
        <v>0</v>
      </c>
      <c r="AR10" s="197">
        <v>0</v>
      </c>
      <c r="AS10" s="197">
        <v>2.38</v>
      </c>
      <c r="AT10" s="197">
        <v>3.37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17.989999999999998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18.77</v>
      </c>
      <c r="J11" s="197">
        <v>14.44</v>
      </c>
      <c r="K11" s="197">
        <v>8.1</v>
      </c>
      <c r="L11" s="197">
        <v>3.77</v>
      </c>
      <c r="M11" s="197">
        <v>2.0299999999999998</v>
      </c>
      <c r="N11" s="197">
        <v>0.82</v>
      </c>
      <c r="O11" s="197">
        <v>2.33</v>
      </c>
      <c r="P11" s="197">
        <v>0.65</v>
      </c>
      <c r="Q11" s="197">
        <v>3.94</v>
      </c>
      <c r="R11" s="197">
        <v>0.35</v>
      </c>
      <c r="S11" s="197">
        <v>5.78</v>
      </c>
      <c r="T11" s="197">
        <v>0</v>
      </c>
      <c r="U11" s="197">
        <v>1.94</v>
      </c>
      <c r="V11" s="197">
        <v>0.2</v>
      </c>
      <c r="W11" s="197">
        <v>0.63</v>
      </c>
      <c r="X11" s="197">
        <v>1.37</v>
      </c>
      <c r="Y11" s="197">
        <v>0</v>
      </c>
      <c r="Z11" s="197">
        <v>3.15</v>
      </c>
      <c r="AA11" s="197">
        <v>1.07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29.97</v>
      </c>
      <c r="AH11" s="197">
        <v>0</v>
      </c>
      <c r="AI11" s="197">
        <v>18.39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124.51</v>
      </c>
      <c r="AP11" s="197">
        <v>163.41999999999999</v>
      </c>
      <c r="AQ11" s="197">
        <v>0</v>
      </c>
      <c r="AR11" s="197">
        <v>0</v>
      </c>
      <c r="AS11" s="197">
        <v>2.38</v>
      </c>
      <c r="AT11" s="197">
        <v>3.37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17.989999999999998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18.77</v>
      </c>
      <c r="J12" s="197">
        <v>14.44</v>
      </c>
      <c r="K12" s="197">
        <v>8.1</v>
      </c>
      <c r="L12" s="197">
        <v>3.77</v>
      </c>
      <c r="M12" s="197">
        <v>2.0299999999999998</v>
      </c>
      <c r="N12" s="197">
        <v>0.82</v>
      </c>
      <c r="O12" s="197">
        <v>2.33</v>
      </c>
      <c r="P12" s="197">
        <v>0.65</v>
      </c>
      <c r="Q12" s="197">
        <v>3.94</v>
      </c>
      <c r="R12" s="197">
        <v>0.35</v>
      </c>
      <c r="S12" s="197">
        <v>5.78</v>
      </c>
      <c r="T12" s="197">
        <v>0</v>
      </c>
      <c r="U12" s="197">
        <v>1.96</v>
      </c>
      <c r="V12" s="197">
        <v>0.2</v>
      </c>
      <c r="W12" s="197">
        <v>0.63</v>
      </c>
      <c r="X12" s="197">
        <v>1.37</v>
      </c>
      <c r="Y12" s="197">
        <v>0</v>
      </c>
      <c r="Z12" s="197">
        <v>3.15</v>
      </c>
      <c r="AA12" s="197">
        <v>1.07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29.97</v>
      </c>
      <c r="AH12" s="197">
        <v>0</v>
      </c>
      <c r="AI12" s="197">
        <v>18.39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124.51</v>
      </c>
      <c r="AP12" s="197">
        <v>163.41999999999999</v>
      </c>
      <c r="AQ12" s="197">
        <v>0</v>
      </c>
      <c r="AR12" s="197">
        <v>0</v>
      </c>
      <c r="AS12" s="197">
        <v>2.38</v>
      </c>
      <c r="AT12" s="197">
        <v>3.37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17.989999999999998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18.77</v>
      </c>
      <c r="J13" s="197">
        <v>14.44</v>
      </c>
      <c r="K13" s="197">
        <v>8.1</v>
      </c>
      <c r="L13" s="197">
        <v>3.77</v>
      </c>
      <c r="M13" s="197">
        <v>2.0299999999999998</v>
      </c>
      <c r="N13" s="197">
        <v>0.82</v>
      </c>
      <c r="O13" s="197">
        <v>2.33</v>
      </c>
      <c r="P13" s="197">
        <v>0.65</v>
      </c>
      <c r="Q13" s="197">
        <v>3.94</v>
      </c>
      <c r="R13" s="197">
        <v>0.35</v>
      </c>
      <c r="S13" s="197">
        <v>5.78</v>
      </c>
      <c r="T13" s="197">
        <v>0</v>
      </c>
      <c r="U13" s="197">
        <v>1.98</v>
      </c>
      <c r="V13" s="197">
        <v>0.2</v>
      </c>
      <c r="W13" s="197">
        <v>0.63</v>
      </c>
      <c r="X13" s="197">
        <v>1.37</v>
      </c>
      <c r="Y13" s="197">
        <v>0</v>
      </c>
      <c r="Z13" s="197">
        <v>3.15</v>
      </c>
      <c r="AA13" s="197">
        <v>1.07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29.97</v>
      </c>
      <c r="AH13" s="197">
        <v>0</v>
      </c>
      <c r="AI13" s="197">
        <v>18.39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124.51</v>
      </c>
      <c r="AP13" s="197">
        <v>163.41999999999999</v>
      </c>
      <c r="AQ13" s="197">
        <v>0</v>
      </c>
      <c r="AR13" s="197">
        <v>0</v>
      </c>
      <c r="AS13" s="197">
        <v>2.38</v>
      </c>
      <c r="AT13" s="197">
        <v>3.37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17.989999999999998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18.77</v>
      </c>
      <c r="J14" s="197">
        <v>14.44</v>
      </c>
      <c r="K14" s="197">
        <v>8.1</v>
      </c>
      <c r="L14" s="197">
        <v>3.77</v>
      </c>
      <c r="M14" s="197">
        <v>2.0299999999999998</v>
      </c>
      <c r="N14" s="197">
        <v>0.82</v>
      </c>
      <c r="O14" s="197">
        <v>2.33</v>
      </c>
      <c r="P14" s="197">
        <v>0.65</v>
      </c>
      <c r="Q14" s="197">
        <v>3.94</v>
      </c>
      <c r="R14" s="197">
        <v>0.35</v>
      </c>
      <c r="S14" s="197">
        <v>5.78</v>
      </c>
      <c r="T14" s="197">
        <v>0</v>
      </c>
      <c r="U14" s="197">
        <v>1.98</v>
      </c>
      <c r="V14" s="197">
        <v>0.2</v>
      </c>
      <c r="W14" s="197">
        <v>0.63</v>
      </c>
      <c r="X14" s="197">
        <v>1.37</v>
      </c>
      <c r="Y14" s="197">
        <v>0</v>
      </c>
      <c r="Z14" s="197">
        <v>3.15</v>
      </c>
      <c r="AA14" s="197">
        <v>1.07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29.97</v>
      </c>
      <c r="AH14" s="197">
        <v>0</v>
      </c>
      <c r="AI14" s="197">
        <v>18.39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124.51</v>
      </c>
      <c r="AP14" s="197">
        <v>163.41999999999999</v>
      </c>
      <c r="AQ14" s="197">
        <v>0</v>
      </c>
      <c r="AR14" s="197">
        <v>0</v>
      </c>
      <c r="AS14" s="197">
        <v>2.38</v>
      </c>
      <c r="AT14" s="197">
        <v>3.37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17.989999999999998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18.77</v>
      </c>
      <c r="J15" s="197">
        <v>14.44</v>
      </c>
      <c r="K15" s="197">
        <v>8.1</v>
      </c>
      <c r="L15" s="197">
        <v>3.77</v>
      </c>
      <c r="M15" s="197">
        <v>2.0299999999999998</v>
      </c>
      <c r="N15" s="197">
        <v>0.82</v>
      </c>
      <c r="O15" s="197">
        <v>2.33</v>
      </c>
      <c r="P15" s="197">
        <v>0.65</v>
      </c>
      <c r="Q15" s="197">
        <v>3.94</v>
      </c>
      <c r="R15" s="197">
        <v>0.35</v>
      </c>
      <c r="S15" s="197">
        <v>5.78</v>
      </c>
      <c r="T15" s="197">
        <v>0</v>
      </c>
      <c r="U15" s="197">
        <v>1.98</v>
      </c>
      <c r="V15" s="197">
        <v>0.2</v>
      </c>
      <c r="W15" s="197">
        <v>0.63</v>
      </c>
      <c r="X15" s="197">
        <v>1.37</v>
      </c>
      <c r="Y15" s="197">
        <v>0</v>
      </c>
      <c r="Z15" s="197">
        <v>3.15</v>
      </c>
      <c r="AA15" s="197">
        <v>1.07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29.97</v>
      </c>
      <c r="AH15" s="197">
        <v>0</v>
      </c>
      <c r="AI15" s="197">
        <v>18.39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124.51</v>
      </c>
      <c r="AP15" s="197">
        <v>163.41999999999999</v>
      </c>
      <c r="AQ15" s="197">
        <v>0</v>
      </c>
      <c r="AR15" s="197">
        <v>0</v>
      </c>
      <c r="AS15" s="197">
        <v>2.38</v>
      </c>
      <c r="AT15" s="197">
        <v>3.37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17.989999999999998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18.77</v>
      </c>
      <c r="J16" s="197">
        <v>14.44</v>
      </c>
      <c r="K16" s="197">
        <v>8.1</v>
      </c>
      <c r="L16" s="197">
        <v>3.77</v>
      </c>
      <c r="M16" s="197">
        <v>2.0299999999999998</v>
      </c>
      <c r="N16" s="197">
        <v>0.82</v>
      </c>
      <c r="O16" s="197">
        <v>2.33</v>
      </c>
      <c r="P16" s="197">
        <v>0.65</v>
      </c>
      <c r="Q16" s="197">
        <v>3.94</v>
      </c>
      <c r="R16" s="197">
        <v>0.35</v>
      </c>
      <c r="S16" s="197">
        <v>5.78</v>
      </c>
      <c r="T16" s="197">
        <v>0</v>
      </c>
      <c r="U16" s="197">
        <v>1.98</v>
      </c>
      <c r="V16" s="197">
        <v>0.2</v>
      </c>
      <c r="W16" s="197">
        <v>0.63</v>
      </c>
      <c r="X16" s="197">
        <v>1.37</v>
      </c>
      <c r="Y16" s="197">
        <v>0</v>
      </c>
      <c r="Z16" s="197">
        <v>3.15</v>
      </c>
      <c r="AA16" s="197">
        <v>1.07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29.58</v>
      </c>
      <c r="AH16" s="197">
        <v>0</v>
      </c>
      <c r="AI16" s="197">
        <v>18.39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124.51</v>
      </c>
      <c r="AP16" s="197">
        <v>163.41999999999999</v>
      </c>
      <c r="AQ16" s="197">
        <v>0</v>
      </c>
      <c r="AR16" s="197">
        <v>0</v>
      </c>
      <c r="AS16" s="197">
        <v>2.38</v>
      </c>
      <c r="AT16" s="197">
        <v>3.37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17.989999999999998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18.77</v>
      </c>
      <c r="J17" s="197">
        <v>14.44</v>
      </c>
      <c r="K17" s="197">
        <v>8.1</v>
      </c>
      <c r="L17" s="197">
        <v>3.77</v>
      </c>
      <c r="M17" s="197">
        <v>2.0299999999999998</v>
      </c>
      <c r="N17" s="197">
        <v>0.82</v>
      </c>
      <c r="O17" s="197">
        <v>2.33</v>
      </c>
      <c r="P17" s="197">
        <v>0.65</v>
      </c>
      <c r="Q17" s="197">
        <v>3.94</v>
      </c>
      <c r="R17" s="197">
        <v>0.35</v>
      </c>
      <c r="S17" s="197">
        <v>5.78</v>
      </c>
      <c r="T17" s="197">
        <v>0</v>
      </c>
      <c r="U17" s="197">
        <v>1.98</v>
      </c>
      <c r="V17" s="197">
        <v>0.2</v>
      </c>
      <c r="W17" s="197">
        <v>0.63</v>
      </c>
      <c r="X17" s="197">
        <v>1.37</v>
      </c>
      <c r="Y17" s="197">
        <v>0</v>
      </c>
      <c r="Z17" s="197">
        <v>3.15</v>
      </c>
      <c r="AA17" s="197">
        <v>1.07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29.58</v>
      </c>
      <c r="AH17" s="197">
        <v>0</v>
      </c>
      <c r="AI17" s="197">
        <v>18.39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124.51</v>
      </c>
      <c r="AP17" s="197">
        <v>163.41999999999999</v>
      </c>
      <c r="AQ17" s="197">
        <v>0</v>
      </c>
      <c r="AR17" s="197">
        <v>0</v>
      </c>
      <c r="AS17" s="197">
        <v>2.38</v>
      </c>
      <c r="AT17" s="197">
        <v>3.37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17.989999999999998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18.77</v>
      </c>
      <c r="J18" s="197">
        <v>14.44</v>
      </c>
      <c r="K18" s="197">
        <v>8.1</v>
      </c>
      <c r="L18" s="197">
        <v>3.77</v>
      </c>
      <c r="M18" s="197">
        <v>2.0299999999999998</v>
      </c>
      <c r="N18" s="197">
        <v>0.82</v>
      </c>
      <c r="O18" s="197">
        <v>2.33</v>
      </c>
      <c r="P18" s="197">
        <v>0.65</v>
      </c>
      <c r="Q18" s="197">
        <v>3.94</v>
      </c>
      <c r="R18" s="197">
        <v>0.35</v>
      </c>
      <c r="S18" s="197">
        <v>5.78</v>
      </c>
      <c r="T18" s="197">
        <v>0</v>
      </c>
      <c r="U18" s="197">
        <v>1.98</v>
      </c>
      <c r="V18" s="197">
        <v>0.2</v>
      </c>
      <c r="W18" s="197">
        <v>0.63</v>
      </c>
      <c r="X18" s="197">
        <v>1.37</v>
      </c>
      <c r="Y18" s="197">
        <v>0</v>
      </c>
      <c r="Z18" s="197">
        <v>3.15</v>
      </c>
      <c r="AA18" s="197">
        <v>1.07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29.58</v>
      </c>
      <c r="AH18" s="197">
        <v>0</v>
      </c>
      <c r="AI18" s="197">
        <v>18.39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124.51</v>
      </c>
      <c r="AP18" s="197">
        <v>163.41999999999999</v>
      </c>
      <c r="AQ18" s="197">
        <v>0</v>
      </c>
      <c r="AR18" s="197">
        <v>0</v>
      </c>
      <c r="AS18" s="197">
        <v>2.38</v>
      </c>
      <c r="AT18" s="197">
        <v>3.37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17.989999999999998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18.77</v>
      </c>
      <c r="J19" s="197">
        <v>14.44</v>
      </c>
      <c r="K19" s="197">
        <v>8.1</v>
      </c>
      <c r="L19" s="197">
        <v>3.77</v>
      </c>
      <c r="M19" s="197">
        <v>2.0299999999999998</v>
      </c>
      <c r="N19" s="197">
        <v>0.82</v>
      </c>
      <c r="O19" s="197">
        <v>2.33</v>
      </c>
      <c r="P19" s="197">
        <v>0.65</v>
      </c>
      <c r="Q19" s="197">
        <v>3.94</v>
      </c>
      <c r="R19" s="197">
        <v>0.35</v>
      </c>
      <c r="S19" s="197">
        <v>5.78</v>
      </c>
      <c r="T19" s="197">
        <v>0</v>
      </c>
      <c r="U19" s="197">
        <v>1.98</v>
      </c>
      <c r="V19" s="197">
        <v>0.2</v>
      </c>
      <c r="W19" s="197">
        <v>0.63</v>
      </c>
      <c r="X19" s="197">
        <v>1.37</v>
      </c>
      <c r="Y19" s="197">
        <v>0</v>
      </c>
      <c r="Z19" s="197">
        <v>3.15</v>
      </c>
      <c r="AA19" s="197">
        <v>1.07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29.58</v>
      </c>
      <c r="AH19" s="197">
        <v>0</v>
      </c>
      <c r="AI19" s="197">
        <v>18.39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124.51</v>
      </c>
      <c r="AP19" s="197">
        <v>163.41999999999999</v>
      </c>
      <c r="AQ19" s="197">
        <v>0</v>
      </c>
      <c r="AR19" s="197">
        <v>0</v>
      </c>
      <c r="AS19" s="197">
        <v>2.38</v>
      </c>
      <c r="AT19" s="197">
        <v>3.37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17.989999999999998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18.77</v>
      </c>
      <c r="J20" s="197">
        <v>14.44</v>
      </c>
      <c r="K20" s="197">
        <v>8.1</v>
      </c>
      <c r="L20" s="197">
        <v>3.77</v>
      </c>
      <c r="M20" s="197">
        <v>2.0299999999999998</v>
      </c>
      <c r="N20" s="197">
        <v>0.82</v>
      </c>
      <c r="O20" s="197">
        <v>2.33</v>
      </c>
      <c r="P20" s="197">
        <v>0.65</v>
      </c>
      <c r="Q20" s="197">
        <v>3.94</v>
      </c>
      <c r="R20" s="197">
        <v>0.35</v>
      </c>
      <c r="S20" s="197">
        <v>5.78</v>
      </c>
      <c r="T20" s="197">
        <v>0</v>
      </c>
      <c r="U20" s="197">
        <v>1.98</v>
      </c>
      <c r="V20" s="197">
        <v>0.2</v>
      </c>
      <c r="W20" s="197">
        <v>0.63</v>
      </c>
      <c r="X20" s="197">
        <v>1.37</v>
      </c>
      <c r="Y20" s="197">
        <v>0</v>
      </c>
      <c r="Z20" s="197">
        <v>3.15</v>
      </c>
      <c r="AA20" s="197">
        <v>1.07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29.58</v>
      </c>
      <c r="AH20" s="197">
        <v>0</v>
      </c>
      <c r="AI20" s="197">
        <v>18.39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124.51</v>
      </c>
      <c r="AP20" s="197">
        <v>163.41999999999999</v>
      </c>
      <c r="AQ20" s="197">
        <v>0</v>
      </c>
      <c r="AR20" s="197">
        <v>0</v>
      </c>
      <c r="AS20" s="197">
        <v>2.38</v>
      </c>
      <c r="AT20" s="197">
        <v>3.37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17.989999999999998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18.77</v>
      </c>
      <c r="J21" s="197">
        <v>14.44</v>
      </c>
      <c r="K21" s="197">
        <v>8.1</v>
      </c>
      <c r="L21" s="197">
        <v>3.77</v>
      </c>
      <c r="M21" s="197">
        <v>2.0299999999999998</v>
      </c>
      <c r="N21" s="197">
        <v>0.82</v>
      </c>
      <c r="O21" s="197">
        <v>2.33</v>
      </c>
      <c r="P21" s="197">
        <v>0.65</v>
      </c>
      <c r="Q21" s="197">
        <v>3.94</v>
      </c>
      <c r="R21" s="197">
        <v>0.35</v>
      </c>
      <c r="S21" s="197">
        <v>5.78</v>
      </c>
      <c r="T21" s="197">
        <v>0</v>
      </c>
      <c r="U21" s="197">
        <v>1.98</v>
      </c>
      <c r="V21" s="197">
        <v>0.2</v>
      </c>
      <c r="W21" s="197">
        <v>0.63</v>
      </c>
      <c r="X21" s="197">
        <v>1.37</v>
      </c>
      <c r="Y21" s="197">
        <v>0</v>
      </c>
      <c r="Z21" s="197">
        <v>3.15</v>
      </c>
      <c r="AA21" s="197">
        <v>1.07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29.58</v>
      </c>
      <c r="AH21" s="197">
        <v>0</v>
      </c>
      <c r="AI21" s="197">
        <v>18.39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124.51</v>
      </c>
      <c r="AP21" s="197">
        <v>163.41999999999999</v>
      </c>
      <c r="AQ21" s="197">
        <v>0</v>
      </c>
      <c r="AR21" s="197">
        <v>0</v>
      </c>
      <c r="AS21" s="197">
        <v>2.38</v>
      </c>
      <c r="AT21" s="197">
        <v>3.37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17.989999999999998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18.77</v>
      </c>
      <c r="J22" s="197">
        <v>14.44</v>
      </c>
      <c r="K22" s="197">
        <v>8.1</v>
      </c>
      <c r="L22" s="197">
        <v>3.77</v>
      </c>
      <c r="M22" s="197">
        <v>2.0299999999999998</v>
      </c>
      <c r="N22" s="197">
        <v>0.82</v>
      </c>
      <c r="O22" s="197">
        <v>2.33</v>
      </c>
      <c r="P22" s="197">
        <v>0.65</v>
      </c>
      <c r="Q22" s="197">
        <v>3.94</v>
      </c>
      <c r="R22" s="197">
        <v>0.35</v>
      </c>
      <c r="S22" s="197">
        <v>5.78</v>
      </c>
      <c r="T22" s="197">
        <v>0</v>
      </c>
      <c r="U22" s="197">
        <v>1.98</v>
      </c>
      <c r="V22" s="197">
        <v>0.2</v>
      </c>
      <c r="W22" s="197">
        <v>0.63</v>
      </c>
      <c r="X22" s="197">
        <v>1.37</v>
      </c>
      <c r="Y22" s="197">
        <v>0</v>
      </c>
      <c r="Z22" s="197">
        <v>3.14</v>
      </c>
      <c r="AA22" s="197">
        <v>1.07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29.58</v>
      </c>
      <c r="AH22" s="197">
        <v>0</v>
      </c>
      <c r="AI22" s="197">
        <v>18.39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124.51</v>
      </c>
      <c r="AP22" s="197">
        <v>163.41999999999999</v>
      </c>
      <c r="AQ22" s="197">
        <v>0</v>
      </c>
      <c r="AR22" s="197">
        <v>0</v>
      </c>
      <c r="AS22" s="197">
        <v>2.38</v>
      </c>
      <c r="AT22" s="197">
        <v>3.37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17.989999999999998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18.77</v>
      </c>
      <c r="J23" s="197">
        <v>14.44</v>
      </c>
      <c r="K23" s="197">
        <v>8.1</v>
      </c>
      <c r="L23" s="197">
        <v>3.77</v>
      </c>
      <c r="M23" s="197">
        <v>2.0299999999999998</v>
      </c>
      <c r="N23" s="197">
        <v>0.82</v>
      </c>
      <c r="O23" s="197">
        <v>2.33</v>
      </c>
      <c r="P23" s="197">
        <v>0.65</v>
      </c>
      <c r="Q23" s="197">
        <v>3.94</v>
      </c>
      <c r="R23" s="197">
        <v>0.35</v>
      </c>
      <c r="S23" s="197">
        <v>5.78</v>
      </c>
      <c r="T23" s="197">
        <v>0</v>
      </c>
      <c r="U23" s="197">
        <v>1.98</v>
      </c>
      <c r="V23" s="197">
        <v>0.2</v>
      </c>
      <c r="W23" s="197">
        <v>0.63</v>
      </c>
      <c r="X23" s="197">
        <v>1.37</v>
      </c>
      <c r="Y23" s="197">
        <v>0</v>
      </c>
      <c r="Z23" s="197">
        <v>3.14</v>
      </c>
      <c r="AA23" s="197">
        <v>1.07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29.58</v>
      </c>
      <c r="AH23" s="197">
        <v>0</v>
      </c>
      <c r="AI23" s="197">
        <v>18.39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124.51</v>
      </c>
      <c r="AP23" s="197">
        <v>163.41999999999999</v>
      </c>
      <c r="AQ23" s="197">
        <v>0</v>
      </c>
      <c r="AR23" s="197">
        <v>0</v>
      </c>
      <c r="AS23" s="197">
        <v>2.38</v>
      </c>
      <c r="AT23" s="197">
        <v>3.37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17.989999999999998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18.77</v>
      </c>
      <c r="J24" s="197">
        <v>14.44</v>
      </c>
      <c r="K24" s="197">
        <v>9.8800000000000008</v>
      </c>
      <c r="L24" s="197">
        <v>3.77</v>
      </c>
      <c r="M24" s="197">
        <v>2.0299999999999998</v>
      </c>
      <c r="N24" s="197">
        <v>0.82</v>
      </c>
      <c r="O24" s="197">
        <v>2.33</v>
      </c>
      <c r="P24" s="197">
        <v>0.65</v>
      </c>
      <c r="Q24" s="197">
        <v>3.94</v>
      </c>
      <c r="R24" s="197">
        <v>0.35</v>
      </c>
      <c r="S24" s="197">
        <v>5.78</v>
      </c>
      <c r="T24" s="197">
        <v>0</v>
      </c>
      <c r="U24" s="197">
        <v>1.98</v>
      </c>
      <c r="V24" s="197">
        <v>0.2</v>
      </c>
      <c r="W24" s="197">
        <v>0.63</v>
      </c>
      <c r="X24" s="197">
        <v>1.37</v>
      </c>
      <c r="Y24" s="197">
        <v>0</v>
      </c>
      <c r="Z24" s="197">
        <v>3.14</v>
      </c>
      <c r="AA24" s="197">
        <v>1.07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29.58</v>
      </c>
      <c r="AH24" s="197">
        <v>0</v>
      </c>
      <c r="AI24" s="197">
        <v>18.39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124.51</v>
      </c>
      <c r="AP24" s="197">
        <v>163.41999999999999</v>
      </c>
      <c r="AQ24" s="197">
        <v>0</v>
      </c>
      <c r="AR24" s="197">
        <v>0</v>
      </c>
      <c r="AS24" s="197">
        <v>2.38</v>
      </c>
      <c r="AT24" s="197">
        <v>3.37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17.989999999999998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18.77</v>
      </c>
      <c r="J25" s="197">
        <v>14.44</v>
      </c>
      <c r="K25" s="197">
        <v>8.1</v>
      </c>
      <c r="L25" s="197">
        <v>3.8</v>
      </c>
      <c r="M25" s="197">
        <v>2.0299999999999998</v>
      </c>
      <c r="N25" s="197">
        <v>0.82</v>
      </c>
      <c r="O25" s="197">
        <v>2.33</v>
      </c>
      <c r="P25" s="197">
        <v>0.65</v>
      </c>
      <c r="Q25" s="197">
        <v>3.94</v>
      </c>
      <c r="R25" s="197">
        <v>0.35</v>
      </c>
      <c r="S25" s="197">
        <v>5.78</v>
      </c>
      <c r="T25" s="197">
        <v>0</v>
      </c>
      <c r="U25" s="197">
        <v>1.98</v>
      </c>
      <c r="V25" s="197">
        <v>0.2</v>
      </c>
      <c r="W25" s="197">
        <v>0.63</v>
      </c>
      <c r="X25" s="197">
        <v>1.37</v>
      </c>
      <c r="Y25" s="197">
        <v>0</v>
      </c>
      <c r="Z25" s="197">
        <v>3.14</v>
      </c>
      <c r="AA25" s="197">
        <v>1.07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29.58</v>
      </c>
      <c r="AH25" s="197">
        <v>0</v>
      </c>
      <c r="AI25" s="197">
        <v>18.39</v>
      </c>
      <c r="AJ25" s="197">
        <v>0</v>
      </c>
      <c r="AK25" s="197">
        <v>20.18</v>
      </c>
      <c r="AL25" s="197">
        <v>0</v>
      </c>
      <c r="AM25" s="197">
        <v>0</v>
      </c>
      <c r="AN25" s="197">
        <v>0</v>
      </c>
      <c r="AO25" s="197">
        <v>124.51</v>
      </c>
      <c r="AP25" s="197">
        <v>163.41999999999999</v>
      </c>
      <c r="AQ25" s="197">
        <v>0</v>
      </c>
      <c r="AR25" s="197">
        <v>0</v>
      </c>
      <c r="AS25" s="197">
        <v>2.38</v>
      </c>
      <c r="AT25" s="197">
        <v>3.37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17.989999999999998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18.77</v>
      </c>
      <c r="J26" s="197">
        <v>14.44</v>
      </c>
      <c r="K26" s="197">
        <v>8.1</v>
      </c>
      <c r="L26" s="197">
        <v>3.77</v>
      </c>
      <c r="M26" s="197">
        <v>2.0299999999999998</v>
      </c>
      <c r="N26" s="197">
        <v>0.82</v>
      </c>
      <c r="O26" s="197">
        <v>2.33</v>
      </c>
      <c r="P26" s="197">
        <v>0.65</v>
      </c>
      <c r="Q26" s="197">
        <v>3.94</v>
      </c>
      <c r="R26" s="197">
        <v>0.35</v>
      </c>
      <c r="S26" s="197">
        <v>5.78</v>
      </c>
      <c r="T26" s="197">
        <v>0</v>
      </c>
      <c r="U26" s="197">
        <v>1.98</v>
      </c>
      <c r="V26" s="197">
        <v>0.2</v>
      </c>
      <c r="W26" s="197">
        <v>0.63</v>
      </c>
      <c r="X26" s="197">
        <v>1.37</v>
      </c>
      <c r="Y26" s="197">
        <v>0</v>
      </c>
      <c r="Z26" s="197">
        <v>3.14</v>
      </c>
      <c r="AA26" s="197">
        <v>1.07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29.58</v>
      </c>
      <c r="AH26" s="197">
        <v>0</v>
      </c>
      <c r="AI26" s="197">
        <v>18.39</v>
      </c>
      <c r="AJ26" s="197">
        <v>0</v>
      </c>
      <c r="AK26" s="197">
        <v>20.18</v>
      </c>
      <c r="AL26" s="197">
        <v>0</v>
      </c>
      <c r="AM26" s="197">
        <v>0</v>
      </c>
      <c r="AN26" s="197">
        <v>0</v>
      </c>
      <c r="AO26" s="197">
        <v>124.51</v>
      </c>
      <c r="AP26" s="197">
        <v>163.41999999999999</v>
      </c>
      <c r="AQ26" s="197">
        <v>0</v>
      </c>
      <c r="AR26" s="197">
        <v>0</v>
      </c>
      <c r="AS26" s="197">
        <v>2.38</v>
      </c>
      <c r="AT26" s="197">
        <v>3.37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17.989999999999998</v>
      </c>
      <c r="E27" s="197">
        <v>0</v>
      </c>
      <c r="F27" s="197">
        <v>16.690000000000001</v>
      </c>
      <c r="G27" s="197">
        <v>9.5399999999999991</v>
      </c>
      <c r="H27" s="197">
        <v>0</v>
      </c>
      <c r="I27" s="197">
        <v>18.77</v>
      </c>
      <c r="J27" s="197">
        <v>14.44</v>
      </c>
      <c r="K27" s="197">
        <v>8.1</v>
      </c>
      <c r="L27" s="197">
        <v>3.77</v>
      </c>
      <c r="M27" s="197">
        <v>2.0299999999999998</v>
      </c>
      <c r="N27" s="197">
        <v>0.82</v>
      </c>
      <c r="O27" s="197">
        <v>2.33</v>
      </c>
      <c r="P27" s="197">
        <v>0.65</v>
      </c>
      <c r="Q27" s="197">
        <v>3.86</v>
      </c>
      <c r="R27" s="197">
        <v>0.35</v>
      </c>
      <c r="S27" s="197">
        <v>5.78</v>
      </c>
      <c r="T27" s="197">
        <v>0</v>
      </c>
      <c r="U27" s="197">
        <v>1.98</v>
      </c>
      <c r="V27" s="197">
        <v>0</v>
      </c>
      <c r="W27" s="197">
        <v>0.63</v>
      </c>
      <c r="X27" s="197">
        <v>1.37</v>
      </c>
      <c r="Y27" s="197">
        <v>0</v>
      </c>
      <c r="Z27" s="197">
        <v>3.14</v>
      </c>
      <c r="AA27" s="197">
        <v>1.07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29.58</v>
      </c>
      <c r="AH27" s="197">
        <v>0</v>
      </c>
      <c r="AI27" s="197">
        <v>18.39</v>
      </c>
      <c r="AJ27" s="197">
        <v>0</v>
      </c>
      <c r="AK27" s="197">
        <v>15.59</v>
      </c>
      <c r="AL27" s="197">
        <v>0</v>
      </c>
      <c r="AM27" s="197">
        <v>0</v>
      </c>
      <c r="AN27" s="197">
        <v>0</v>
      </c>
      <c r="AO27" s="197">
        <v>124.51</v>
      </c>
      <c r="AP27" s="197">
        <v>163.41999999999999</v>
      </c>
      <c r="AQ27" s="197">
        <v>0</v>
      </c>
      <c r="AR27" s="197">
        <v>0</v>
      </c>
      <c r="AS27" s="197">
        <v>2.38</v>
      </c>
      <c r="AT27" s="197">
        <v>3.37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17.989999999999998</v>
      </c>
      <c r="E28" s="197">
        <v>0</v>
      </c>
      <c r="F28" s="197">
        <v>16.690000000000001</v>
      </c>
      <c r="G28" s="197">
        <v>9.5399999999999991</v>
      </c>
      <c r="H28" s="197">
        <v>0</v>
      </c>
      <c r="I28" s="197">
        <v>18.77</v>
      </c>
      <c r="J28" s="197">
        <v>14.44</v>
      </c>
      <c r="K28" s="197">
        <v>8.1</v>
      </c>
      <c r="L28" s="197">
        <v>3.77</v>
      </c>
      <c r="M28" s="197">
        <v>2.0299999999999998</v>
      </c>
      <c r="N28" s="197">
        <v>0.82</v>
      </c>
      <c r="O28" s="197">
        <v>2.33</v>
      </c>
      <c r="P28" s="197">
        <v>0.65</v>
      </c>
      <c r="Q28" s="197">
        <v>3.94</v>
      </c>
      <c r="R28" s="197">
        <v>0.35</v>
      </c>
      <c r="S28" s="197">
        <v>5.78</v>
      </c>
      <c r="T28" s="197">
        <v>0</v>
      </c>
      <c r="U28" s="197">
        <v>1.98</v>
      </c>
      <c r="V28" s="197">
        <v>0.2</v>
      </c>
      <c r="W28" s="197">
        <v>0.63</v>
      </c>
      <c r="X28" s="197">
        <v>1.37</v>
      </c>
      <c r="Y28" s="197">
        <v>0</v>
      </c>
      <c r="Z28" s="197">
        <v>3.14</v>
      </c>
      <c r="AA28" s="197">
        <v>1.07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29.58</v>
      </c>
      <c r="AH28" s="197">
        <v>0</v>
      </c>
      <c r="AI28" s="197">
        <v>18.39</v>
      </c>
      <c r="AJ28" s="197">
        <v>0</v>
      </c>
      <c r="AK28" s="197">
        <v>15.59</v>
      </c>
      <c r="AL28" s="197">
        <v>0</v>
      </c>
      <c r="AM28" s="197">
        <v>0</v>
      </c>
      <c r="AN28" s="197">
        <v>0</v>
      </c>
      <c r="AO28" s="197">
        <v>124.51</v>
      </c>
      <c r="AP28" s="197">
        <v>163.41999999999999</v>
      </c>
      <c r="AQ28" s="197">
        <v>0</v>
      </c>
      <c r="AR28" s="197">
        <v>0</v>
      </c>
      <c r="AS28" s="197">
        <v>2.38</v>
      </c>
      <c r="AT28" s="197">
        <v>3.37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17.989999999999998</v>
      </c>
      <c r="E29" s="197">
        <v>0</v>
      </c>
      <c r="F29" s="197">
        <v>16.690000000000001</v>
      </c>
      <c r="G29" s="197">
        <v>9.5399999999999991</v>
      </c>
      <c r="H29" s="197">
        <v>0</v>
      </c>
      <c r="I29" s="197">
        <v>18.77</v>
      </c>
      <c r="J29" s="197">
        <v>14.44</v>
      </c>
      <c r="K29" s="197">
        <v>8.1</v>
      </c>
      <c r="L29" s="197">
        <v>1.83</v>
      </c>
      <c r="M29" s="197">
        <v>2.0299999999999998</v>
      </c>
      <c r="N29" s="197">
        <v>0.82</v>
      </c>
      <c r="O29" s="197">
        <v>2.33</v>
      </c>
      <c r="P29" s="197">
        <v>0.65</v>
      </c>
      <c r="Q29" s="197">
        <v>3.94</v>
      </c>
      <c r="R29" s="197">
        <v>0.35</v>
      </c>
      <c r="S29" s="197">
        <v>5.78</v>
      </c>
      <c r="T29" s="197">
        <v>0</v>
      </c>
      <c r="U29" s="197">
        <v>1.98</v>
      </c>
      <c r="V29" s="197">
        <v>0.2</v>
      </c>
      <c r="W29" s="197">
        <v>0.63</v>
      </c>
      <c r="X29" s="197">
        <v>1.37</v>
      </c>
      <c r="Y29" s="197">
        <v>0</v>
      </c>
      <c r="Z29" s="197">
        <v>3.14</v>
      </c>
      <c r="AA29" s="197">
        <v>1.07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29.58</v>
      </c>
      <c r="AH29" s="197">
        <v>0</v>
      </c>
      <c r="AI29" s="197">
        <v>18.39</v>
      </c>
      <c r="AJ29" s="197">
        <v>0</v>
      </c>
      <c r="AK29" s="197">
        <v>15.59</v>
      </c>
      <c r="AL29" s="197">
        <v>0</v>
      </c>
      <c r="AM29" s="197">
        <v>0</v>
      </c>
      <c r="AN29" s="197">
        <v>0</v>
      </c>
      <c r="AO29" s="197">
        <v>124.51</v>
      </c>
      <c r="AP29" s="197">
        <v>163.41999999999999</v>
      </c>
      <c r="AQ29" s="197">
        <v>0</v>
      </c>
      <c r="AR29" s="197">
        <v>0</v>
      </c>
      <c r="AS29" s="197">
        <v>2.38</v>
      </c>
      <c r="AT29" s="197">
        <v>3.37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17.989999999999998</v>
      </c>
      <c r="E30" s="197">
        <v>0</v>
      </c>
      <c r="F30" s="197">
        <v>16.690000000000001</v>
      </c>
      <c r="G30" s="197">
        <v>9.5399999999999991</v>
      </c>
      <c r="H30" s="197">
        <v>0</v>
      </c>
      <c r="I30" s="197">
        <v>18.77</v>
      </c>
      <c r="J30" s="197">
        <v>14.44</v>
      </c>
      <c r="K30" s="197">
        <v>8.1</v>
      </c>
      <c r="L30" s="197">
        <v>1.83</v>
      </c>
      <c r="M30" s="197">
        <v>2.0299999999999998</v>
      </c>
      <c r="N30" s="197">
        <v>0.82</v>
      </c>
      <c r="O30" s="197">
        <v>2.33</v>
      </c>
      <c r="P30" s="197">
        <v>0.65</v>
      </c>
      <c r="Q30" s="197">
        <v>3.94</v>
      </c>
      <c r="R30" s="197">
        <v>0.35</v>
      </c>
      <c r="S30" s="197">
        <v>5.78</v>
      </c>
      <c r="T30" s="197">
        <v>0</v>
      </c>
      <c r="U30" s="197">
        <v>1.98</v>
      </c>
      <c r="V30" s="197">
        <v>0.2</v>
      </c>
      <c r="W30" s="197">
        <v>0.63</v>
      </c>
      <c r="X30" s="197">
        <v>1.37</v>
      </c>
      <c r="Y30" s="197">
        <v>0</v>
      </c>
      <c r="Z30" s="197">
        <v>3.14</v>
      </c>
      <c r="AA30" s="197">
        <v>1.07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29.58</v>
      </c>
      <c r="AH30" s="197">
        <v>0</v>
      </c>
      <c r="AI30" s="197">
        <v>18.39</v>
      </c>
      <c r="AJ30" s="197">
        <v>0</v>
      </c>
      <c r="AK30" s="197">
        <v>15.59</v>
      </c>
      <c r="AL30" s="197">
        <v>0</v>
      </c>
      <c r="AM30" s="197">
        <v>0</v>
      </c>
      <c r="AN30" s="197">
        <v>0</v>
      </c>
      <c r="AO30" s="197">
        <v>124.51</v>
      </c>
      <c r="AP30" s="197">
        <v>163.41999999999999</v>
      </c>
      <c r="AQ30" s="197">
        <v>0</v>
      </c>
      <c r="AR30" s="197">
        <v>0</v>
      </c>
      <c r="AS30" s="197">
        <v>2.38</v>
      </c>
      <c r="AT30" s="197">
        <v>3.37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17.989999999999998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18.77</v>
      </c>
      <c r="J31" s="197">
        <v>14.44</v>
      </c>
      <c r="K31" s="197">
        <v>8.1</v>
      </c>
      <c r="L31" s="197">
        <v>1.83</v>
      </c>
      <c r="M31" s="197">
        <v>2.0299999999999998</v>
      </c>
      <c r="N31" s="197">
        <v>0.82</v>
      </c>
      <c r="O31" s="197">
        <v>2.33</v>
      </c>
      <c r="P31" s="197">
        <v>0.65</v>
      </c>
      <c r="Q31" s="197">
        <v>3.94</v>
      </c>
      <c r="R31" s="197">
        <v>0.35</v>
      </c>
      <c r="S31" s="197">
        <v>5.78</v>
      </c>
      <c r="T31" s="197">
        <v>0</v>
      </c>
      <c r="U31" s="197">
        <v>1.98</v>
      </c>
      <c r="V31" s="197">
        <v>0.2</v>
      </c>
      <c r="W31" s="197">
        <v>0.63</v>
      </c>
      <c r="X31" s="197">
        <v>1.37</v>
      </c>
      <c r="Y31" s="197">
        <v>0</v>
      </c>
      <c r="Z31" s="197">
        <v>3.14</v>
      </c>
      <c r="AA31" s="197">
        <v>0.87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29.58</v>
      </c>
      <c r="AH31" s="197">
        <v>0</v>
      </c>
      <c r="AI31" s="197">
        <v>18.39</v>
      </c>
      <c r="AJ31" s="197">
        <v>0</v>
      </c>
      <c r="AK31" s="197">
        <v>15.59</v>
      </c>
      <c r="AL31" s="197">
        <v>0</v>
      </c>
      <c r="AM31" s="197">
        <v>0</v>
      </c>
      <c r="AN31" s="197">
        <v>0</v>
      </c>
      <c r="AO31" s="197">
        <v>124.51</v>
      </c>
      <c r="AP31" s="197">
        <v>163.41999999999999</v>
      </c>
      <c r="AQ31" s="197">
        <v>0</v>
      </c>
      <c r="AR31" s="197">
        <v>0</v>
      </c>
      <c r="AS31" s="197">
        <v>2.38</v>
      </c>
      <c r="AT31" s="197">
        <v>3.37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17.989999999999998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18.77</v>
      </c>
      <c r="J32" s="197">
        <v>14.44</v>
      </c>
      <c r="K32" s="197">
        <v>8.1</v>
      </c>
      <c r="L32" s="197">
        <v>1.83</v>
      </c>
      <c r="M32" s="197">
        <v>2.0299999999999998</v>
      </c>
      <c r="N32" s="197">
        <v>0.82</v>
      </c>
      <c r="O32" s="197">
        <v>2.33</v>
      </c>
      <c r="P32" s="197">
        <v>0.65</v>
      </c>
      <c r="Q32" s="197">
        <v>3.94</v>
      </c>
      <c r="R32" s="197">
        <v>0.35</v>
      </c>
      <c r="S32" s="197">
        <v>5.78</v>
      </c>
      <c r="T32" s="197">
        <v>0</v>
      </c>
      <c r="U32" s="197">
        <v>1.98</v>
      </c>
      <c r="V32" s="197">
        <v>0.2</v>
      </c>
      <c r="W32" s="197">
        <v>0.63</v>
      </c>
      <c r="X32" s="197">
        <v>1.37</v>
      </c>
      <c r="Y32" s="197">
        <v>0</v>
      </c>
      <c r="Z32" s="197">
        <v>3.14</v>
      </c>
      <c r="AA32" s="197">
        <v>0.87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29.58</v>
      </c>
      <c r="AH32" s="197">
        <v>0</v>
      </c>
      <c r="AI32" s="197">
        <v>18.39</v>
      </c>
      <c r="AJ32" s="197">
        <v>0</v>
      </c>
      <c r="AK32" s="197">
        <v>15.59</v>
      </c>
      <c r="AL32" s="197">
        <v>0</v>
      </c>
      <c r="AM32" s="197">
        <v>0</v>
      </c>
      <c r="AN32" s="197">
        <v>0</v>
      </c>
      <c r="AO32" s="197">
        <v>124.51</v>
      </c>
      <c r="AP32" s="197">
        <v>163.41999999999999</v>
      </c>
      <c r="AQ32" s="197">
        <v>0</v>
      </c>
      <c r="AR32" s="197">
        <v>0</v>
      </c>
      <c r="AS32" s="197">
        <v>2.38</v>
      </c>
      <c r="AT32" s="197">
        <v>3.37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17.989999999999998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18.77</v>
      </c>
      <c r="J33" s="197">
        <v>14.44</v>
      </c>
      <c r="K33" s="197">
        <v>8.1</v>
      </c>
      <c r="L33" s="197">
        <v>1.83</v>
      </c>
      <c r="M33" s="197">
        <v>2.0299999999999998</v>
      </c>
      <c r="N33" s="197">
        <v>0.82</v>
      </c>
      <c r="O33" s="197">
        <v>2.33</v>
      </c>
      <c r="P33" s="197">
        <v>0.65</v>
      </c>
      <c r="Q33" s="197">
        <v>3.94</v>
      </c>
      <c r="R33" s="197">
        <v>0.35</v>
      </c>
      <c r="S33" s="197">
        <v>5.78</v>
      </c>
      <c r="T33" s="197">
        <v>0</v>
      </c>
      <c r="U33" s="197">
        <v>1.98</v>
      </c>
      <c r="V33" s="197">
        <v>0.2</v>
      </c>
      <c r="W33" s="197">
        <v>0.63</v>
      </c>
      <c r="X33" s="197">
        <v>1.37</v>
      </c>
      <c r="Y33" s="197">
        <v>0</v>
      </c>
      <c r="Z33" s="197">
        <v>3.14</v>
      </c>
      <c r="AA33" s="197">
        <v>1.07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29.58</v>
      </c>
      <c r="AH33" s="197">
        <v>0</v>
      </c>
      <c r="AI33" s="197">
        <v>18.39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124.51</v>
      </c>
      <c r="AP33" s="197">
        <v>163.41999999999999</v>
      </c>
      <c r="AQ33" s="197">
        <v>0</v>
      </c>
      <c r="AR33" s="197">
        <v>0</v>
      </c>
      <c r="AS33" s="197">
        <v>2.38</v>
      </c>
      <c r="AT33" s="197">
        <v>3.37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17.989999999999998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18.77</v>
      </c>
      <c r="J34" s="197">
        <v>14.44</v>
      </c>
      <c r="K34" s="197">
        <v>8.1</v>
      </c>
      <c r="L34" s="197">
        <v>1.83</v>
      </c>
      <c r="M34" s="197">
        <v>2.0299999999999998</v>
      </c>
      <c r="N34" s="197">
        <v>0.82</v>
      </c>
      <c r="O34" s="197">
        <v>2.33</v>
      </c>
      <c r="P34" s="197">
        <v>0.65</v>
      </c>
      <c r="Q34" s="197">
        <v>3.94</v>
      </c>
      <c r="R34" s="197">
        <v>0.35</v>
      </c>
      <c r="S34" s="197">
        <v>5.78</v>
      </c>
      <c r="T34" s="197">
        <v>0</v>
      </c>
      <c r="U34" s="197">
        <v>1.98</v>
      </c>
      <c r="V34" s="197">
        <v>0.2</v>
      </c>
      <c r="W34" s="197">
        <v>0.63</v>
      </c>
      <c r="X34" s="197">
        <v>1.37</v>
      </c>
      <c r="Y34" s="197">
        <v>0</v>
      </c>
      <c r="Z34" s="197">
        <v>3.14</v>
      </c>
      <c r="AA34" s="197">
        <v>1.07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29.58</v>
      </c>
      <c r="AH34" s="197">
        <v>0</v>
      </c>
      <c r="AI34" s="197">
        <v>18.39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124.51</v>
      </c>
      <c r="AP34" s="197">
        <v>163.41999999999999</v>
      </c>
      <c r="AQ34" s="197">
        <v>0</v>
      </c>
      <c r="AR34" s="197">
        <v>0</v>
      </c>
      <c r="AS34" s="197">
        <v>2.38</v>
      </c>
      <c r="AT34" s="197">
        <v>3.37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17.989999999999998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18.29</v>
      </c>
      <c r="J35" s="197">
        <v>14.44</v>
      </c>
      <c r="K35" s="197">
        <v>8.1</v>
      </c>
      <c r="L35" s="197">
        <v>1.83</v>
      </c>
      <c r="M35" s="197">
        <v>2.0299999999999998</v>
      </c>
      <c r="N35" s="197">
        <v>0.82</v>
      </c>
      <c r="O35" s="197">
        <v>2.33</v>
      </c>
      <c r="P35" s="197">
        <v>0.65</v>
      </c>
      <c r="Q35" s="197">
        <v>3.94</v>
      </c>
      <c r="R35" s="197">
        <v>0.35</v>
      </c>
      <c r="S35" s="197">
        <v>5.78</v>
      </c>
      <c r="T35" s="197">
        <v>0</v>
      </c>
      <c r="U35" s="197">
        <v>1.98</v>
      </c>
      <c r="V35" s="197">
        <v>0.2</v>
      </c>
      <c r="W35" s="197">
        <v>0.63</v>
      </c>
      <c r="X35" s="197">
        <v>1.37</v>
      </c>
      <c r="Y35" s="197">
        <v>0</v>
      </c>
      <c r="Z35" s="197">
        <v>3.14</v>
      </c>
      <c r="AA35" s="197">
        <v>1.07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29.97</v>
      </c>
      <c r="AH35" s="197">
        <v>0</v>
      </c>
      <c r="AI35" s="197">
        <v>18.39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124.51</v>
      </c>
      <c r="AP35" s="197">
        <v>163.41999999999999</v>
      </c>
      <c r="AQ35" s="197">
        <v>0</v>
      </c>
      <c r="AR35" s="197">
        <v>0</v>
      </c>
      <c r="AS35" s="197">
        <v>2.38</v>
      </c>
      <c r="AT35" s="197">
        <v>3.37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17.989999999999998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18.29</v>
      </c>
      <c r="J36" s="197">
        <v>14.44</v>
      </c>
      <c r="K36" s="197">
        <v>8.1</v>
      </c>
      <c r="L36" s="197">
        <v>1.83</v>
      </c>
      <c r="M36" s="197">
        <v>2.0299999999999998</v>
      </c>
      <c r="N36" s="197">
        <v>0.82</v>
      </c>
      <c r="O36" s="197">
        <v>2.33</v>
      </c>
      <c r="P36" s="197">
        <v>0.65</v>
      </c>
      <c r="Q36" s="197">
        <v>3.94</v>
      </c>
      <c r="R36" s="197">
        <v>0.35</v>
      </c>
      <c r="S36" s="197">
        <v>5.78</v>
      </c>
      <c r="T36" s="197">
        <v>0</v>
      </c>
      <c r="U36" s="197">
        <v>1.98</v>
      </c>
      <c r="V36" s="197">
        <v>0.2</v>
      </c>
      <c r="W36" s="197">
        <v>0.63</v>
      </c>
      <c r="X36" s="197">
        <v>1.37</v>
      </c>
      <c r="Y36" s="197">
        <v>0</v>
      </c>
      <c r="Z36" s="197">
        <v>3.14</v>
      </c>
      <c r="AA36" s="197">
        <v>1.07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29.97</v>
      </c>
      <c r="AH36" s="197">
        <v>0</v>
      </c>
      <c r="AI36" s="197">
        <v>18.39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124.51</v>
      </c>
      <c r="AP36" s="197">
        <v>163.41999999999999</v>
      </c>
      <c r="AQ36" s="197">
        <v>0</v>
      </c>
      <c r="AR36" s="197">
        <v>0</v>
      </c>
      <c r="AS36" s="197">
        <v>2.38</v>
      </c>
      <c r="AT36" s="197">
        <v>3.37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17.989999999999998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18.29</v>
      </c>
      <c r="J37" s="197">
        <v>14.44</v>
      </c>
      <c r="K37" s="197">
        <v>8.1</v>
      </c>
      <c r="L37" s="197">
        <v>1.83</v>
      </c>
      <c r="M37" s="197">
        <v>2.0299999999999998</v>
      </c>
      <c r="N37" s="197">
        <v>0.82</v>
      </c>
      <c r="O37" s="197">
        <v>2.33</v>
      </c>
      <c r="P37" s="197">
        <v>0.65</v>
      </c>
      <c r="Q37" s="197">
        <v>3.94</v>
      </c>
      <c r="R37" s="197">
        <v>0.35</v>
      </c>
      <c r="S37" s="197">
        <v>5.78</v>
      </c>
      <c r="T37" s="197">
        <v>0</v>
      </c>
      <c r="U37" s="197">
        <v>1.98</v>
      </c>
      <c r="V37" s="197">
        <v>0.2</v>
      </c>
      <c r="W37" s="197">
        <v>0</v>
      </c>
      <c r="X37" s="197">
        <v>1.37</v>
      </c>
      <c r="Y37" s="197">
        <v>0</v>
      </c>
      <c r="Z37" s="197">
        <v>3.15</v>
      </c>
      <c r="AA37" s="197">
        <v>1.07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29.97</v>
      </c>
      <c r="AH37" s="197">
        <v>0</v>
      </c>
      <c r="AI37" s="197">
        <v>18.39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124.51</v>
      </c>
      <c r="AP37" s="197">
        <v>163.41999999999999</v>
      </c>
      <c r="AQ37" s="197">
        <v>0</v>
      </c>
      <c r="AR37" s="197">
        <v>0</v>
      </c>
      <c r="AS37" s="197">
        <v>2.38</v>
      </c>
      <c r="AT37" s="197">
        <v>3.37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17.989999999999998</v>
      </c>
      <c r="E38" s="197">
        <v>0</v>
      </c>
      <c r="F38" s="197">
        <v>16.22</v>
      </c>
      <c r="G38" s="197">
        <v>9.5399999999999991</v>
      </c>
      <c r="H38" s="197">
        <v>0</v>
      </c>
      <c r="I38" s="197">
        <v>18.29</v>
      </c>
      <c r="J38" s="197">
        <v>14.44</v>
      </c>
      <c r="K38" s="197">
        <v>8.1</v>
      </c>
      <c r="L38" s="197">
        <v>1.83</v>
      </c>
      <c r="M38" s="197">
        <v>2.0299999999999998</v>
      </c>
      <c r="N38" s="197">
        <v>0.82</v>
      </c>
      <c r="O38" s="197">
        <v>2.33</v>
      </c>
      <c r="P38" s="197">
        <v>0.65</v>
      </c>
      <c r="Q38" s="197">
        <v>3.94</v>
      </c>
      <c r="R38" s="197">
        <v>0.35</v>
      </c>
      <c r="S38" s="197">
        <v>5.78</v>
      </c>
      <c r="T38" s="197">
        <v>0</v>
      </c>
      <c r="U38" s="197">
        <v>1.98</v>
      </c>
      <c r="V38" s="197">
        <v>0.2</v>
      </c>
      <c r="W38" s="197">
        <v>0.63</v>
      </c>
      <c r="X38" s="197">
        <v>1.37</v>
      </c>
      <c r="Y38" s="197">
        <v>0</v>
      </c>
      <c r="Z38" s="197">
        <v>3.15</v>
      </c>
      <c r="AA38" s="197">
        <v>1.07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29.97</v>
      </c>
      <c r="AH38" s="197">
        <v>0</v>
      </c>
      <c r="AI38" s="197">
        <v>18.39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124.51</v>
      </c>
      <c r="AP38" s="197">
        <v>163.41999999999999</v>
      </c>
      <c r="AQ38" s="197">
        <v>0</v>
      </c>
      <c r="AR38" s="197">
        <v>0</v>
      </c>
      <c r="AS38" s="197">
        <v>2.38</v>
      </c>
      <c r="AT38" s="197">
        <v>3.37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17.52</v>
      </c>
      <c r="E39" s="197">
        <v>0</v>
      </c>
      <c r="F39" s="197">
        <v>16.22</v>
      </c>
      <c r="G39" s="197">
        <v>9.5399999999999991</v>
      </c>
      <c r="H39" s="197">
        <v>0</v>
      </c>
      <c r="I39" s="197">
        <v>18.29</v>
      </c>
      <c r="J39" s="197">
        <v>14.44</v>
      </c>
      <c r="K39" s="197">
        <v>8.1</v>
      </c>
      <c r="L39" s="197">
        <v>1.83</v>
      </c>
      <c r="M39" s="197">
        <v>2.0299999999999998</v>
      </c>
      <c r="N39" s="197">
        <v>0.82</v>
      </c>
      <c r="O39" s="197">
        <v>2.33</v>
      </c>
      <c r="P39" s="197">
        <v>0.65</v>
      </c>
      <c r="Q39" s="197">
        <v>3.94</v>
      </c>
      <c r="R39" s="197">
        <v>0.35</v>
      </c>
      <c r="S39" s="197">
        <v>5.78</v>
      </c>
      <c r="T39" s="197">
        <v>0</v>
      </c>
      <c r="U39" s="197">
        <v>1.98</v>
      </c>
      <c r="V39" s="197">
        <v>0.2</v>
      </c>
      <c r="W39" s="197">
        <v>0.63</v>
      </c>
      <c r="X39" s="197">
        <v>1.37</v>
      </c>
      <c r="Y39" s="197">
        <v>0</v>
      </c>
      <c r="Z39" s="197">
        <v>3.15</v>
      </c>
      <c r="AA39" s="197">
        <v>1.07</v>
      </c>
      <c r="AB39" s="197">
        <v>0</v>
      </c>
      <c r="AC39" s="197">
        <v>1.77</v>
      </c>
      <c r="AD39" s="197">
        <v>12.46</v>
      </c>
      <c r="AE39" s="197">
        <v>0</v>
      </c>
      <c r="AF39" s="197">
        <v>0</v>
      </c>
      <c r="AG39" s="197">
        <v>29.97</v>
      </c>
      <c r="AH39" s="197">
        <v>0</v>
      </c>
      <c r="AI39" s="197">
        <v>18.39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124.51</v>
      </c>
      <c r="AP39" s="197">
        <v>163.41999999999999</v>
      </c>
      <c r="AQ39" s="197">
        <v>0</v>
      </c>
      <c r="AR39" s="197">
        <v>0</v>
      </c>
      <c r="AS39" s="197">
        <v>2.38</v>
      </c>
      <c r="AT39" s="197">
        <v>3.37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17.52</v>
      </c>
      <c r="E40" s="197">
        <v>0</v>
      </c>
      <c r="F40" s="197">
        <v>16.22</v>
      </c>
      <c r="G40" s="197">
        <v>9.5399999999999991</v>
      </c>
      <c r="H40" s="197">
        <v>0</v>
      </c>
      <c r="I40" s="197">
        <v>18.29</v>
      </c>
      <c r="J40" s="197">
        <v>14.44</v>
      </c>
      <c r="K40" s="197">
        <v>8.1</v>
      </c>
      <c r="L40" s="197">
        <v>1.83</v>
      </c>
      <c r="M40" s="197">
        <v>2.0299999999999998</v>
      </c>
      <c r="N40" s="197">
        <v>0.82</v>
      </c>
      <c r="O40" s="197">
        <v>2.33</v>
      </c>
      <c r="P40" s="197">
        <v>0.65</v>
      </c>
      <c r="Q40" s="197">
        <v>3.94</v>
      </c>
      <c r="R40" s="197">
        <v>0.35</v>
      </c>
      <c r="S40" s="197">
        <v>5.78</v>
      </c>
      <c r="T40" s="197">
        <v>0</v>
      </c>
      <c r="U40" s="197">
        <v>1.98</v>
      </c>
      <c r="V40" s="197">
        <v>0.2</v>
      </c>
      <c r="W40" s="197">
        <v>0.63</v>
      </c>
      <c r="X40" s="197">
        <v>1.37</v>
      </c>
      <c r="Y40" s="197">
        <v>0</v>
      </c>
      <c r="Z40" s="197">
        <v>3.14</v>
      </c>
      <c r="AA40" s="197">
        <v>1.07</v>
      </c>
      <c r="AB40" s="197">
        <v>0</v>
      </c>
      <c r="AC40" s="197">
        <v>2.29</v>
      </c>
      <c r="AD40" s="197">
        <v>12.46</v>
      </c>
      <c r="AE40" s="197">
        <v>0</v>
      </c>
      <c r="AF40" s="197">
        <v>0</v>
      </c>
      <c r="AG40" s="197">
        <v>29.97</v>
      </c>
      <c r="AH40" s="197">
        <v>0</v>
      </c>
      <c r="AI40" s="197">
        <v>18.39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124.51</v>
      </c>
      <c r="AP40" s="197">
        <v>163.41999999999999</v>
      </c>
      <c r="AQ40" s="197">
        <v>0</v>
      </c>
      <c r="AR40" s="197">
        <v>0</v>
      </c>
      <c r="AS40" s="197">
        <v>2.38</v>
      </c>
      <c r="AT40" s="197">
        <v>3.37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17.52</v>
      </c>
      <c r="E41" s="197">
        <v>0</v>
      </c>
      <c r="F41" s="197">
        <v>16.22</v>
      </c>
      <c r="G41" s="197">
        <v>9.5399999999999991</v>
      </c>
      <c r="H41" s="197">
        <v>0</v>
      </c>
      <c r="I41" s="197">
        <v>18.29</v>
      </c>
      <c r="J41" s="197">
        <v>14.44</v>
      </c>
      <c r="K41" s="197">
        <v>8.1</v>
      </c>
      <c r="L41" s="197">
        <v>1.83</v>
      </c>
      <c r="M41" s="197">
        <v>2.0299999999999998</v>
      </c>
      <c r="N41" s="197">
        <v>0.82</v>
      </c>
      <c r="O41" s="197">
        <v>2.33</v>
      </c>
      <c r="P41" s="197">
        <v>0.65</v>
      </c>
      <c r="Q41" s="197">
        <v>3.94</v>
      </c>
      <c r="R41" s="197">
        <v>0.35</v>
      </c>
      <c r="S41" s="197">
        <v>5.78</v>
      </c>
      <c r="T41" s="197">
        <v>0</v>
      </c>
      <c r="U41" s="197">
        <v>1.98</v>
      </c>
      <c r="V41" s="197">
        <v>0.2</v>
      </c>
      <c r="W41" s="197">
        <v>0.63</v>
      </c>
      <c r="X41" s="197">
        <v>1.37</v>
      </c>
      <c r="Y41" s="197">
        <v>0</v>
      </c>
      <c r="Z41" s="197">
        <v>3.14</v>
      </c>
      <c r="AA41" s="197">
        <v>1.27</v>
      </c>
      <c r="AB41" s="197">
        <v>0</v>
      </c>
      <c r="AC41" s="197">
        <v>2.29</v>
      </c>
      <c r="AD41" s="197">
        <v>12.46</v>
      </c>
      <c r="AE41" s="197">
        <v>0</v>
      </c>
      <c r="AF41" s="197">
        <v>0</v>
      </c>
      <c r="AG41" s="197">
        <v>29.97</v>
      </c>
      <c r="AH41" s="197">
        <v>0</v>
      </c>
      <c r="AI41" s="197">
        <v>18.39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124.51</v>
      </c>
      <c r="AP41" s="197">
        <v>163.41999999999999</v>
      </c>
      <c r="AQ41" s="197">
        <v>0</v>
      </c>
      <c r="AR41" s="197">
        <v>0</v>
      </c>
      <c r="AS41" s="197">
        <v>2.38</v>
      </c>
      <c r="AT41" s="197">
        <v>3.37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17.52</v>
      </c>
      <c r="E42" s="197">
        <v>0</v>
      </c>
      <c r="F42" s="197">
        <v>16.22</v>
      </c>
      <c r="G42" s="197">
        <v>9.5399999999999991</v>
      </c>
      <c r="H42" s="197">
        <v>0</v>
      </c>
      <c r="I42" s="197">
        <v>18.29</v>
      </c>
      <c r="J42" s="197">
        <v>14.44</v>
      </c>
      <c r="K42" s="197">
        <v>8.1</v>
      </c>
      <c r="L42" s="197">
        <v>1.83</v>
      </c>
      <c r="M42" s="197">
        <v>2.0299999999999998</v>
      </c>
      <c r="N42" s="197">
        <v>0.82</v>
      </c>
      <c r="O42" s="197">
        <v>2.33</v>
      </c>
      <c r="P42" s="197">
        <v>0.65</v>
      </c>
      <c r="Q42" s="197">
        <v>3.94</v>
      </c>
      <c r="R42" s="197">
        <v>0.35</v>
      </c>
      <c r="S42" s="197">
        <v>5.78</v>
      </c>
      <c r="T42" s="197">
        <v>0</v>
      </c>
      <c r="U42" s="197">
        <v>1.98</v>
      </c>
      <c r="V42" s="197">
        <v>0.2</v>
      </c>
      <c r="W42" s="197">
        <v>0.63</v>
      </c>
      <c r="X42" s="197">
        <v>1.37</v>
      </c>
      <c r="Y42" s="197">
        <v>0</v>
      </c>
      <c r="Z42" s="197">
        <v>3.14</v>
      </c>
      <c r="AA42" s="197">
        <v>1.27</v>
      </c>
      <c r="AB42" s="197">
        <v>0</v>
      </c>
      <c r="AC42" s="197">
        <v>2.29</v>
      </c>
      <c r="AD42" s="197">
        <v>12.46</v>
      </c>
      <c r="AE42" s="197">
        <v>0</v>
      </c>
      <c r="AF42" s="197">
        <v>0</v>
      </c>
      <c r="AG42" s="197">
        <v>29.97</v>
      </c>
      <c r="AH42" s="197">
        <v>0</v>
      </c>
      <c r="AI42" s="197">
        <v>18.39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124.51</v>
      </c>
      <c r="AP42" s="197">
        <v>163.41999999999999</v>
      </c>
      <c r="AQ42" s="197">
        <v>0</v>
      </c>
      <c r="AR42" s="197">
        <v>0</v>
      </c>
      <c r="AS42" s="197">
        <v>2.38</v>
      </c>
      <c r="AT42" s="197">
        <v>3.37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17.52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18.29</v>
      </c>
      <c r="J43" s="197">
        <v>14.44</v>
      </c>
      <c r="K43" s="197">
        <v>8.1</v>
      </c>
      <c r="L43" s="197">
        <v>1.83</v>
      </c>
      <c r="M43" s="197">
        <v>2.0299999999999998</v>
      </c>
      <c r="N43" s="197">
        <v>0.82</v>
      </c>
      <c r="O43" s="197">
        <v>2.33</v>
      </c>
      <c r="P43" s="197">
        <v>0.65</v>
      </c>
      <c r="Q43" s="197">
        <v>3.94</v>
      </c>
      <c r="R43" s="197">
        <v>0.35</v>
      </c>
      <c r="S43" s="197">
        <v>5.78</v>
      </c>
      <c r="T43" s="197">
        <v>0</v>
      </c>
      <c r="U43" s="197">
        <v>1.98</v>
      </c>
      <c r="V43" s="197">
        <v>0.2</v>
      </c>
      <c r="W43" s="197">
        <v>0.63</v>
      </c>
      <c r="X43" s="197">
        <v>1.37</v>
      </c>
      <c r="Y43" s="197">
        <v>0</v>
      </c>
      <c r="Z43" s="197">
        <v>3.14</v>
      </c>
      <c r="AA43" s="197">
        <v>1.07</v>
      </c>
      <c r="AB43" s="197">
        <v>0</v>
      </c>
      <c r="AC43" s="197">
        <v>2.29</v>
      </c>
      <c r="AD43" s="197">
        <v>12.46</v>
      </c>
      <c r="AE43" s="197">
        <v>0</v>
      </c>
      <c r="AF43" s="197">
        <v>0</v>
      </c>
      <c r="AG43" s="197">
        <v>29.97</v>
      </c>
      <c r="AH43" s="197">
        <v>0</v>
      </c>
      <c r="AI43" s="197">
        <v>18.39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124.51</v>
      </c>
      <c r="AP43" s="197">
        <v>163.41999999999999</v>
      </c>
      <c r="AQ43" s="197">
        <v>0</v>
      </c>
      <c r="AR43" s="197">
        <v>0</v>
      </c>
      <c r="AS43" s="197">
        <v>2.38</v>
      </c>
      <c r="AT43" s="197">
        <v>3.37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17.52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18.29</v>
      </c>
      <c r="J44" s="197">
        <v>14.44</v>
      </c>
      <c r="K44" s="197">
        <v>8.1</v>
      </c>
      <c r="L44" s="197">
        <v>1.83</v>
      </c>
      <c r="M44" s="197">
        <v>2.0299999999999998</v>
      </c>
      <c r="N44" s="197">
        <v>0.82</v>
      </c>
      <c r="O44" s="197">
        <v>2.33</v>
      </c>
      <c r="P44" s="197">
        <v>0.65</v>
      </c>
      <c r="Q44" s="197">
        <v>3.94</v>
      </c>
      <c r="R44" s="197">
        <v>0.35</v>
      </c>
      <c r="S44" s="197">
        <v>5.78</v>
      </c>
      <c r="T44" s="197">
        <v>0</v>
      </c>
      <c r="U44" s="197">
        <v>1.98</v>
      </c>
      <c r="V44" s="197">
        <v>0.2</v>
      </c>
      <c r="W44" s="197">
        <v>0.63</v>
      </c>
      <c r="X44" s="197">
        <v>1.37</v>
      </c>
      <c r="Y44" s="197">
        <v>0</v>
      </c>
      <c r="Z44" s="197">
        <v>3.14</v>
      </c>
      <c r="AA44" s="197">
        <v>1.07</v>
      </c>
      <c r="AB44" s="197">
        <v>0</v>
      </c>
      <c r="AC44" s="197">
        <v>2.29</v>
      </c>
      <c r="AD44" s="197">
        <v>12.46</v>
      </c>
      <c r="AE44" s="197">
        <v>0</v>
      </c>
      <c r="AF44" s="197">
        <v>0</v>
      </c>
      <c r="AG44" s="197">
        <v>29.97</v>
      </c>
      <c r="AH44" s="197">
        <v>0</v>
      </c>
      <c r="AI44" s="197">
        <v>18.39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124.51</v>
      </c>
      <c r="AP44" s="197">
        <v>163.41999999999999</v>
      </c>
      <c r="AQ44" s="197">
        <v>0</v>
      </c>
      <c r="AR44" s="197">
        <v>0</v>
      </c>
      <c r="AS44" s="197">
        <v>2.38</v>
      </c>
      <c r="AT44" s="197">
        <v>3.37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17.52</v>
      </c>
      <c r="E45" s="197">
        <v>0</v>
      </c>
      <c r="F45" s="197">
        <v>15.98</v>
      </c>
      <c r="G45" s="197">
        <v>9.5399999999999991</v>
      </c>
      <c r="H45" s="197">
        <v>0</v>
      </c>
      <c r="I45" s="197">
        <v>18.29</v>
      </c>
      <c r="J45" s="197">
        <v>14.44</v>
      </c>
      <c r="K45" s="197">
        <v>8.1</v>
      </c>
      <c r="L45" s="197">
        <v>0.21</v>
      </c>
      <c r="M45" s="197">
        <v>2.0299999999999998</v>
      </c>
      <c r="N45" s="197">
        <v>0.82</v>
      </c>
      <c r="O45" s="197">
        <v>2.33</v>
      </c>
      <c r="P45" s="197">
        <v>0.65</v>
      </c>
      <c r="Q45" s="197">
        <v>0.28000000000000003</v>
      </c>
      <c r="R45" s="197">
        <v>0.35</v>
      </c>
      <c r="S45" s="197">
        <v>0.38</v>
      </c>
      <c r="T45" s="197">
        <v>0</v>
      </c>
      <c r="U45" s="197">
        <v>1.98</v>
      </c>
      <c r="V45" s="197">
        <v>0.2</v>
      </c>
      <c r="W45" s="197">
        <v>0.63</v>
      </c>
      <c r="X45" s="197">
        <v>1.37</v>
      </c>
      <c r="Y45" s="197">
        <v>0</v>
      </c>
      <c r="Z45" s="197">
        <v>3.14</v>
      </c>
      <c r="AA45" s="197">
        <v>1.07</v>
      </c>
      <c r="AB45" s="197">
        <v>0</v>
      </c>
      <c r="AC45" s="197">
        <v>2.29</v>
      </c>
      <c r="AD45" s="197">
        <v>12.46</v>
      </c>
      <c r="AE45" s="197">
        <v>0</v>
      </c>
      <c r="AF45" s="197">
        <v>0</v>
      </c>
      <c r="AG45" s="197">
        <v>29.97</v>
      </c>
      <c r="AH45" s="197">
        <v>0</v>
      </c>
      <c r="AI45" s="197">
        <v>18.39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124.51</v>
      </c>
      <c r="AP45" s="197">
        <v>163.41999999999999</v>
      </c>
      <c r="AQ45" s="197">
        <v>0</v>
      </c>
      <c r="AR45" s="197">
        <v>0</v>
      </c>
      <c r="AS45" s="197">
        <v>2.38</v>
      </c>
      <c r="AT45" s="197">
        <v>3.37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17.52</v>
      </c>
      <c r="E46" s="197">
        <v>0</v>
      </c>
      <c r="F46" s="197">
        <v>15.98</v>
      </c>
      <c r="G46" s="197">
        <v>9.5399999999999991</v>
      </c>
      <c r="H46" s="197">
        <v>0</v>
      </c>
      <c r="I46" s="197">
        <v>18.29</v>
      </c>
      <c r="J46" s="197">
        <v>14.44</v>
      </c>
      <c r="K46" s="197">
        <v>8.1</v>
      </c>
      <c r="L46" s="197">
        <v>0.21</v>
      </c>
      <c r="M46" s="197">
        <v>2.0299999999999998</v>
      </c>
      <c r="N46" s="197">
        <v>0.82</v>
      </c>
      <c r="O46" s="197">
        <v>2.33</v>
      </c>
      <c r="P46" s="197">
        <v>0.65</v>
      </c>
      <c r="Q46" s="197">
        <v>0.28000000000000003</v>
      </c>
      <c r="R46" s="197">
        <v>0.35</v>
      </c>
      <c r="S46" s="197">
        <v>0.37</v>
      </c>
      <c r="T46" s="197">
        <v>0</v>
      </c>
      <c r="U46" s="197">
        <v>1.98</v>
      </c>
      <c r="V46" s="197">
        <v>0.2</v>
      </c>
      <c r="W46" s="197">
        <v>0.63</v>
      </c>
      <c r="X46" s="197">
        <v>1.37</v>
      </c>
      <c r="Y46" s="197">
        <v>0</v>
      </c>
      <c r="Z46" s="197">
        <v>3.14</v>
      </c>
      <c r="AA46" s="197">
        <v>1.07</v>
      </c>
      <c r="AB46" s="197">
        <v>0</v>
      </c>
      <c r="AC46" s="197">
        <v>2.29</v>
      </c>
      <c r="AD46" s="197">
        <v>12.46</v>
      </c>
      <c r="AE46" s="197">
        <v>0</v>
      </c>
      <c r="AF46" s="197">
        <v>0</v>
      </c>
      <c r="AG46" s="197">
        <v>29.97</v>
      </c>
      <c r="AH46" s="197">
        <v>0</v>
      </c>
      <c r="AI46" s="197">
        <v>18.39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124.51</v>
      </c>
      <c r="AP46" s="197">
        <v>163.41999999999999</v>
      </c>
      <c r="AQ46" s="197">
        <v>0</v>
      </c>
      <c r="AR46" s="197">
        <v>0</v>
      </c>
      <c r="AS46" s="197">
        <v>2.38</v>
      </c>
      <c r="AT46" s="197">
        <v>3.37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17.059999999999999</v>
      </c>
      <c r="E47" s="197">
        <v>0</v>
      </c>
      <c r="F47" s="197">
        <v>15.98</v>
      </c>
      <c r="G47" s="197">
        <v>9.5399999999999991</v>
      </c>
      <c r="H47" s="197">
        <v>0</v>
      </c>
      <c r="I47" s="197">
        <v>18.29</v>
      </c>
      <c r="J47" s="197">
        <v>14.44</v>
      </c>
      <c r="K47" s="197">
        <v>8.1</v>
      </c>
      <c r="L47" s="197">
        <v>0.21</v>
      </c>
      <c r="M47" s="197">
        <v>2.0299999999999998</v>
      </c>
      <c r="N47" s="197">
        <v>0.82</v>
      </c>
      <c r="O47" s="197">
        <v>2.33</v>
      </c>
      <c r="P47" s="197">
        <v>0.65</v>
      </c>
      <c r="Q47" s="197">
        <v>0.28000000000000003</v>
      </c>
      <c r="R47" s="197">
        <v>0.35</v>
      </c>
      <c r="S47" s="197">
        <v>0.37</v>
      </c>
      <c r="T47" s="197">
        <v>0</v>
      </c>
      <c r="U47" s="197">
        <v>1.98</v>
      </c>
      <c r="V47" s="197">
        <v>0.2</v>
      </c>
      <c r="W47" s="197">
        <v>0.63</v>
      </c>
      <c r="X47" s="197">
        <v>1.37</v>
      </c>
      <c r="Y47" s="197">
        <v>0</v>
      </c>
      <c r="Z47" s="197">
        <v>3.14</v>
      </c>
      <c r="AA47" s="197">
        <v>1.07</v>
      </c>
      <c r="AB47" s="197">
        <v>0</v>
      </c>
      <c r="AC47" s="197">
        <v>2.2799999999999998</v>
      </c>
      <c r="AD47" s="197">
        <v>12.46</v>
      </c>
      <c r="AE47" s="197">
        <v>0</v>
      </c>
      <c r="AF47" s="197">
        <v>0</v>
      </c>
      <c r="AG47" s="197">
        <v>29.97</v>
      </c>
      <c r="AH47" s="197">
        <v>0</v>
      </c>
      <c r="AI47" s="197">
        <v>18.39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124.51</v>
      </c>
      <c r="AP47" s="197">
        <v>163.41999999999999</v>
      </c>
      <c r="AQ47" s="197">
        <v>0</v>
      </c>
      <c r="AR47" s="197">
        <v>0</v>
      </c>
      <c r="AS47" s="197">
        <v>2.38</v>
      </c>
      <c r="AT47" s="197">
        <v>3.37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17.059999999999999</v>
      </c>
      <c r="E48" s="197">
        <v>0</v>
      </c>
      <c r="F48" s="197">
        <v>15.98</v>
      </c>
      <c r="G48" s="197">
        <v>9.5399999999999991</v>
      </c>
      <c r="H48" s="197">
        <v>0</v>
      </c>
      <c r="I48" s="197">
        <v>18.29</v>
      </c>
      <c r="J48" s="197">
        <v>14.44</v>
      </c>
      <c r="K48" s="197">
        <v>8.1</v>
      </c>
      <c r="L48" s="197">
        <v>0.21</v>
      </c>
      <c r="M48" s="197">
        <v>2.0299999999999998</v>
      </c>
      <c r="N48" s="197">
        <v>0.82</v>
      </c>
      <c r="O48" s="197">
        <v>2.33</v>
      </c>
      <c r="P48" s="197">
        <v>0.65</v>
      </c>
      <c r="Q48" s="197">
        <v>0.28000000000000003</v>
      </c>
      <c r="R48" s="197">
        <v>0.35</v>
      </c>
      <c r="S48" s="197">
        <v>0.37</v>
      </c>
      <c r="T48" s="197">
        <v>0</v>
      </c>
      <c r="U48" s="197">
        <v>1.98</v>
      </c>
      <c r="V48" s="197">
        <v>0.2</v>
      </c>
      <c r="W48" s="197">
        <v>0.63</v>
      </c>
      <c r="X48" s="197">
        <v>1.37</v>
      </c>
      <c r="Y48" s="197">
        <v>0</v>
      </c>
      <c r="Z48" s="197">
        <v>3.14</v>
      </c>
      <c r="AA48" s="197">
        <v>1.07</v>
      </c>
      <c r="AB48" s="197">
        <v>0</v>
      </c>
      <c r="AC48" s="197">
        <v>2.2799999999999998</v>
      </c>
      <c r="AD48" s="197">
        <v>12.46</v>
      </c>
      <c r="AE48" s="197">
        <v>0</v>
      </c>
      <c r="AF48" s="197">
        <v>0</v>
      </c>
      <c r="AG48" s="197">
        <v>29.97</v>
      </c>
      <c r="AH48" s="197">
        <v>0</v>
      </c>
      <c r="AI48" s="197">
        <v>18.39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124.51</v>
      </c>
      <c r="AP48" s="197">
        <v>163.41999999999999</v>
      </c>
      <c r="AQ48" s="197">
        <v>0</v>
      </c>
      <c r="AR48" s="197">
        <v>0</v>
      </c>
      <c r="AS48" s="197">
        <v>2.38</v>
      </c>
      <c r="AT48" s="197">
        <v>3.37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17.059999999999999</v>
      </c>
      <c r="E49" s="197">
        <v>0</v>
      </c>
      <c r="F49" s="197">
        <v>15.98</v>
      </c>
      <c r="G49" s="197">
        <v>9.5399999999999991</v>
      </c>
      <c r="H49" s="197">
        <v>0</v>
      </c>
      <c r="I49" s="197">
        <v>18.29</v>
      </c>
      <c r="J49" s="197">
        <v>14.44</v>
      </c>
      <c r="K49" s="197">
        <v>8.1</v>
      </c>
      <c r="L49" s="197">
        <v>0.21</v>
      </c>
      <c r="M49" s="197">
        <v>2.0299999999999998</v>
      </c>
      <c r="N49" s="197">
        <v>0.82</v>
      </c>
      <c r="O49" s="197">
        <v>2.33</v>
      </c>
      <c r="P49" s="197">
        <v>0.65</v>
      </c>
      <c r="Q49" s="197">
        <v>0.28000000000000003</v>
      </c>
      <c r="R49" s="197">
        <v>0.35</v>
      </c>
      <c r="S49" s="197">
        <v>0.37</v>
      </c>
      <c r="T49" s="197">
        <v>0</v>
      </c>
      <c r="U49" s="197">
        <v>1.98</v>
      </c>
      <c r="V49" s="197">
        <v>0.2</v>
      </c>
      <c r="W49" s="197">
        <v>0.63</v>
      </c>
      <c r="X49" s="197">
        <v>1.37</v>
      </c>
      <c r="Y49" s="197">
        <v>0</v>
      </c>
      <c r="Z49" s="197">
        <v>3.14</v>
      </c>
      <c r="AA49" s="197">
        <v>1.07</v>
      </c>
      <c r="AB49" s="197">
        <v>0</v>
      </c>
      <c r="AC49" s="197">
        <v>2.29</v>
      </c>
      <c r="AD49" s="197">
        <v>12.46</v>
      </c>
      <c r="AE49" s="197">
        <v>0</v>
      </c>
      <c r="AF49" s="197">
        <v>0</v>
      </c>
      <c r="AG49" s="197">
        <v>30.43</v>
      </c>
      <c r="AH49" s="197">
        <v>0</v>
      </c>
      <c r="AI49" s="197">
        <v>18.39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124.51</v>
      </c>
      <c r="AP49" s="197">
        <v>163.41999999999999</v>
      </c>
      <c r="AQ49" s="197">
        <v>0</v>
      </c>
      <c r="AR49" s="197">
        <v>0</v>
      </c>
      <c r="AS49" s="197">
        <v>2.38</v>
      </c>
      <c r="AT49" s="197">
        <v>3.37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17.059999999999999</v>
      </c>
      <c r="E50" s="197">
        <v>0</v>
      </c>
      <c r="F50" s="197">
        <v>15.98</v>
      </c>
      <c r="G50" s="197">
        <v>9.5399999999999991</v>
      </c>
      <c r="H50" s="197">
        <v>0</v>
      </c>
      <c r="I50" s="197">
        <v>18.29</v>
      </c>
      <c r="J50" s="197">
        <v>14.44</v>
      </c>
      <c r="K50" s="197">
        <v>8.1</v>
      </c>
      <c r="L50" s="197">
        <v>0.21</v>
      </c>
      <c r="M50" s="197">
        <v>2.0299999999999998</v>
      </c>
      <c r="N50" s="197">
        <v>0.82</v>
      </c>
      <c r="O50" s="197">
        <v>2.33</v>
      </c>
      <c r="P50" s="197">
        <v>0.65</v>
      </c>
      <c r="Q50" s="197">
        <v>0.28000000000000003</v>
      </c>
      <c r="R50" s="197">
        <v>0.35</v>
      </c>
      <c r="S50" s="197">
        <v>0.37</v>
      </c>
      <c r="T50" s="197">
        <v>0</v>
      </c>
      <c r="U50" s="197">
        <v>1.98</v>
      </c>
      <c r="V50" s="197">
        <v>0.2</v>
      </c>
      <c r="W50" s="197">
        <v>0.63</v>
      </c>
      <c r="X50" s="197">
        <v>1.37</v>
      </c>
      <c r="Y50" s="197">
        <v>0</v>
      </c>
      <c r="Z50" s="197">
        <v>3.14</v>
      </c>
      <c r="AA50" s="197">
        <v>1.07</v>
      </c>
      <c r="AB50" s="197">
        <v>0</v>
      </c>
      <c r="AC50" s="197">
        <v>2.29</v>
      </c>
      <c r="AD50" s="197">
        <v>12.46</v>
      </c>
      <c r="AE50" s="197">
        <v>0</v>
      </c>
      <c r="AF50" s="197">
        <v>0</v>
      </c>
      <c r="AG50" s="197">
        <v>30.43</v>
      </c>
      <c r="AH50" s="197">
        <v>0</v>
      </c>
      <c r="AI50" s="197">
        <v>18.39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124.51</v>
      </c>
      <c r="AP50" s="197">
        <v>163.41999999999999</v>
      </c>
      <c r="AQ50" s="197">
        <v>0</v>
      </c>
      <c r="AR50" s="197">
        <v>0</v>
      </c>
      <c r="AS50" s="197">
        <v>2.38</v>
      </c>
      <c r="AT50" s="197">
        <v>3.37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16.600000000000001</v>
      </c>
      <c r="E51" s="197">
        <v>0</v>
      </c>
      <c r="F51" s="197">
        <v>15.74</v>
      </c>
      <c r="G51" s="197">
        <v>9.5399999999999991</v>
      </c>
      <c r="H51" s="197">
        <v>0</v>
      </c>
      <c r="I51" s="197">
        <v>18.29</v>
      </c>
      <c r="J51" s="197">
        <v>14.44</v>
      </c>
      <c r="K51" s="197">
        <v>8.1</v>
      </c>
      <c r="L51" s="197">
        <v>0.21</v>
      </c>
      <c r="M51" s="197">
        <v>2.0299999999999998</v>
      </c>
      <c r="N51" s="197">
        <v>0.82</v>
      </c>
      <c r="O51" s="197">
        <v>2.33</v>
      </c>
      <c r="P51" s="197">
        <v>0.65</v>
      </c>
      <c r="Q51" s="197">
        <v>0.28000000000000003</v>
      </c>
      <c r="R51" s="197">
        <v>0.35</v>
      </c>
      <c r="S51" s="197">
        <v>0.37</v>
      </c>
      <c r="T51" s="197">
        <v>0</v>
      </c>
      <c r="U51" s="197">
        <v>1.98</v>
      </c>
      <c r="V51" s="197">
        <v>0.2</v>
      </c>
      <c r="W51" s="197">
        <v>0.63</v>
      </c>
      <c r="X51" s="197">
        <v>1.37</v>
      </c>
      <c r="Y51" s="197">
        <v>0</v>
      </c>
      <c r="Z51" s="197">
        <v>3.15</v>
      </c>
      <c r="AA51" s="197">
        <v>1.07</v>
      </c>
      <c r="AB51" s="197">
        <v>0</v>
      </c>
      <c r="AC51" s="197">
        <v>2.29</v>
      </c>
      <c r="AD51" s="197">
        <v>12.46</v>
      </c>
      <c r="AE51" s="197">
        <v>0</v>
      </c>
      <c r="AF51" s="197">
        <v>0</v>
      </c>
      <c r="AG51" s="197">
        <v>30.43</v>
      </c>
      <c r="AH51" s="197">
        <v>0</v>
      </c>
      <c r="AI51" s="197">
        <v>18.39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124.51</v>
      </c>
      <c r="AP51" s="197">
        <v>163.41999999999999</v>
      </c>
      <c r="AQ51" s="197">
        <v>0</v>
      </c>
      <c r="AR51" s="197">
        <v>0</v>
      </c>
      <c r="AS51" s="197">
        <v>2.38</v>
      </c>
      <c r="AT51" s="197">
        <v>3.37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16.600000000000001</v>
      </c>
      <c r="E52" s="197">
        <v>0</v>
      </c>
      <c r="F52" s="197">
        <v>15.74</v>
      </c>
      <c r="G52" s="197">
        <v>9.5399999999999991</v>
      </c>
      <c r="H52" s="197">
        <v>0</v>
      </c>
      <c r="I52" s="197">
        <v>18.29</v>
      </c>
      <c r="J52" s="197">
        <v>14.44</v>
      </c>
      <c r="K52" s="197">
        <v>8.1</v>
      </c>
      <c r="L52" s="197">
        <v>0.21</v>
      </c>
      <c r="M52" s="197">
        <v>2.0299999999999998</v>
      </c>
      <c r="N52" s="197">
        <v>0.82</v>
      </c>
      <c r="O52" s="197">
        <v>2.33</v>
      </c>
      <c r="P52" s="197">
        <v>0.65</v>
      </c>
      <c r="Q52" s="197">
        <v>0.28000000000000003</v>
      </c>
      <c r="R52" s="197">
        <v>0.35</v>
      </c>
      <c r="S52" s="197">
        <v>0.37</v>
      </c>
      <c r="T52" s="197">
        <v>0</v>
      </c>
      <c r="U52" s="197">
        <v>1.98</v>
      </c>
      <c r="V52" s="197">
        <v>0.2</v>
      </c>
      <c r="W52" s="197">
        <v>0.63</v>
      </c>
      <c r="X52" s="197">
        <v>1.37</v>
      </c>
      <c r="Y52" s="197">
        <v>0</v>
      </c>
      <c r="Z52" s="197">
        <v>3.15</v>
      </c>
      <c r="AA52" s="197">
        <v>1.07</v>
      </c>
      <c r="AB52" s="197">
        <v>0</v>
      </c>
      <c r="AC52" s="197">
        <v>2.99</v>
      </c>
      <c r="AD52" s="197">
        <v>12.46</v>
      </c>
      <c r="AE52" s="197">
        <v>0</v>
      </c>
      <c r="AF52" s="197">
        <v>0</v>
      </c>
      <c r="AG52" s="197">
        <v>31.01</v>
      </c>
      <c r="AH52" s="197">
        <v>0</v>
      </c>
      <c r="AI52" s="197">
        <v>18.39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124.51</v>
      </c>
      <c r="AP52" s="197">
        <v>163.41999999999999</v>
      </c>
      <c r="AQ52" s="197">
        <v>0</v>
      </c>
      <c r="AR52" s="197">
        <v>0</v>
      </c>
      <c r="AS52" s="197">
        <v>2.38</v>
      </c>
      <c r="AT52" s="197">
        <v>3.37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16.600000000000001</v>
      </c>
      <c r="E53" s="197">
        <v>0</v>
      </c>
      <c r="F53" s="197">
        <v>15.74</v>
      </c>
      <c r="G53" s="197">
        <v>9.5399999999999991</v>
      </c>
      <c r="H53" s="197">
        <v>0</v>
      </c>
      <c r="I53" s="197">
        <v>18.29</v>
      </c>
      <c r="J53" s="197">
        <v>14.44</v>
      </c>
      <c r="K53" s="197">
        <v>8.1</v>
      </c>
      <c r="L53" s="197">
        <v>0.21</v>
      </c>
      <c r="M53" s="197">
        <v>2.0299999999999998</v>
      </c>
      <c r="N53" s="197">
        <v>0.82</v>
      </c>
      <c r="O53" s="197">
        <v>2.33</v>
      </c>
      <c r="P53" s="197">
        <v>0.65</v>
      </c>
      <c r="Q53" s="197">
        <v>0.28000000000000003</v>
      </c>
      <c r="R53" s="197">
        <v>0.35</v>
      </c>
      <c r="S53" s="197">
        <v>0.37</v>
      </c>
      <c r="T53" s="197">
        <v>0</v>
      </c>
      <c r="U53" s="197">
        <v>1.98</v>
      </c>
      <c r="V53" s="197">
        <v>0.2</v>
      </c>
      <c r="W53" s="197">
        <v>0.63</v>
      </c>
      <c r="X53" s="197">
        <v>1.37</v>
      </c>
      <c r="Y53" s="197">
        <v>0</v>
      </c>
      <c r="Z53" s="197">
        <v>3.14</v>
      </c>
      <c r="AA53" s="197">
        <v>1.07</v>
      </c>
      <c r="AB53" s="197">
        <v>0</v>
      </c>
      <c r="AC53" s="197">
        <v>2.99</v>
      </c>
      <c r="AD53" s="197">
        <v>12.46</v>
      </c>
      <c r="AE53" s="197">
        <v>0</v>
      </c>
      <c r="AF53" s="197">
        <v>0</v>
      </c>
      <c r="AG53" s="197">
        <v>31.01</v>
      </c>
      <c r="AH53" s="197">
        <v>0</v>
      </c>
      <c r="AI53" s="197">
        <v>18.39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124.51</v>
      </c>
      <c r="AP53" s="197">
        <v>163.41999999999999</v>
      </c>
      <c r="AQ53" s="197">
        <v>0</v>
      </c>
      <c r="AR53" s="197">
        <v>0</v>
      </c>
      <c r="AS53" s="197">
        <v>2.38</v>
      </c>
      <c r="AT53" s="197">
        <v>3.37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16.600000000000001</v>
      </c>
      <c r="E54" s="197">
        <v>0</v>
      </c>
      <c r="F54" s="197">
        <v>15.74</v>
      </c>
      <c r="G54" s="197">
        <v>9.5399999999999991</v>
      </c>
      <c r="H54" s="197">
        <v>0</v>
      </c>
      <c r="I54" s="197">
        <v>18.29</v>
      </c>
      <c r="J54" s="197">
        <v>14.44</v>
      </c>
      <c r="K54" s="197">
        <v>8.1</v>
      </c>
      <c r="L54" s="197">
        <v>0.21</v>
      </c>
      <c r="M54" s="197">
        <v>2.0299999999999998</v>
      </c>
      <c r="N54" s="197">
        <v>0.82</v>
      </c>
      <c r="O54" s="197">
        <v>2.33</v>
      </c>
      <c r="P54" s="197">
        <v>0.65</v>
      </c>
      <c r="Q54" s="197">
        <v>0.28000000000000003</v>
      </c>
      <c r="R54" s="197">
        <v>0.35</v>
      </c>
      <c r="S54" s="197">
        <v>0.37</v>
      </c>
      <c r="T54" s="197">
        <v>0</v>
      </c>
      <c r="U54" s="197">
        <v>1.98</v>
      </c>
      <c r="V54" s="197">
        <v>0.2</v>
      </c>
      <c r="W54" s="197">
        <v>0.63</v>
      </c>
      <c r="X54" s="197">
        <v>0.98</v>
      </c>
      <c r="Y54" s="197">
        <v>0</v>
      </c>
      <c r="Z54" s="197">
        <v>3.14</v>
      </c>
      <c r="AA54" s="197">
        <v>1.07</v>
      </c>
      <c r="AB54" s="197">
        <v>0</v>
      </c>
      <c r="AC54" s="197">
        <v>3.99</v>
      </c>
      <c r="AD54" s="197">
        <v>12.46</v>
      </c>
      <c r="AE54" s="197">
        <v>0</v>
      </c>
      <c r="AF54" s="197">
        <v>0</v>
      </c>
      <c r="AG54" s="197">
        <v>31.01</v>
      </c>
      <c r="AH54" s="197">
        <v>0</v>
      </c>
      <c r="AI54" s="197">
        <v>18.39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124.51</v>
      </c>
      <c r="AP54" s="197">
        <v>163.41999999999999</v>
      </c>
      <c r="AQ54" s="197">
        <v>0</v>
      </c>
      <c r="AR54" s="197">
        <v>0</v>
      </c>
      <c r="AS54" s="197">
        <v>2.38</v>
      </c>
      <c r="AT54" s="197">
        <v>3.37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16.600000000000001</v>
      </c>
      <c r="E55" s="197">
        <v>0</v>
      </c>
      <c r="F55" s="197">
        <v>15.26</v>
      </c>
      <c r="G55" s="197">
        <v>9.5399999999999991</v>
      </c>
      <c r="H55" s="197">
        <v>0</v>
      </c>
      <c r="I55" s="197">
        <v>18.29</v>
      </c>
      <c r="J55" s="197">
        <v>14.44</v>
      </c>
      <c r="K55" s="197">
        <v>8.1</v>
      </c>
      <c r="L55" s="197">
        <v>0.21</v>
      </c>
      <c r="M55" s="197">
        <v>2.0299999999999998</v>
      </c>
      <c r="N55" s="197">
        <v>0.82</v>
      </c>
      <c r="O55" s="197">
        <v>2.33</v>
      </c>
      <c r="P55" s="197">
        <v>0.65</v>
      </c>
      <c r="Q55" s="197">
        <v>0.28000000000000003</v>
      </c>
      <c r="R55" s="197">
        <v>0.35</v>
      </c>
      <c r="S55" s="197">
        <v>0.37</v>
      </c>
      <c r="T55" s="197">
        <v>0</v>
      </c>
      <c r="U55" s="197">
        <v>1.98</v>
      </c>
      <c r="V55" s="197">
        <v>0.2</v>
      </c>
      <c r="W55" s="197">
        <v>0.63</v>
      </c>
      <c r="X55" s="197">
        <v>1.37</v>
      </c>
      <c r="Y55" s="197">
        <v>0</v>
      </c>
      <c r="Z55" s="197">
        <v>3.14</v>
      </c>
      <c r="AA55" s="197">
        <v>1.07</v>
      </c>
      <c r="AB55" s="197">
        <v>0</v>
      </c>
      <c r="AC55" s="197">
        <v>3.99</v>
      </c>
      <c r="AD55" s="197">
        <v>12.46</v>
      </c>
      <c r="AE55" s="197">
        <v>0</v>
      </c>
      <c r="AF55" s="197">
        <v>0</v>
      </c>
      <c r="AG55" s="197">
        <v>31.01</v>
      </c>
      <c r="AH55" s="197">
        <v>0</v>
      </c>
      <c r="AI55" s="197">
        <v>18.39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124.51</v>
      </c>
      <c r="AP55" s="197">
        <v>163.41999999999999</v>
      </c>
      <c r="AQ55" s="197">
        <v>0</v>
      </c>
      <c r="AR55" s="197">
        <v>0</v>
      </c>
      <c r="AS55" s="197">
        <v>2.38</v>
      </c>
      <c r="AT55" s="197">
        <v>3.37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16.600000000000001</v>
      </c>
      <c r="E56" s="197">
        <v>0</v>
      </c>
      <c r="F56" s="197">
        <v>15.26</v>
      </c>
      <c r="G56" s="197">
        <v>9.5399999999999991</v>
      </c>
      <c r="H56" s="197">
        <v>0</v>
      </c>
      <c r="I56" s="197">
        <v>18.29</v>
      </c>
      <c r="J56" s="197">
        <v>14.44</v>
      </c>
      <c r="K56" s="197">
        <v>8.1</v>
      </c>
      <c r="L56" s="197">
        <v>0.21</v>
      </c>
      <c r="M56" s="197">
        <v>2.0299999999999998</v>
      </c>
      <c r="N56" s="197">
        <v>0.82</v>
      </c>
      <c r="O56" s="197">
        <v>2.33</v>
      </c>
      <c r="P56" s="197">
        <v>0.65</v>
      </c>
      <c r="Q56" s="197">
        <v>0.28000000000000003</v>
      </c>
      <c r="R56" s="197">
        <v>0.35</v>
      </c>
      <c r="S56" s="197">
        <v>0.37</v>
      </c>
      <c r="T56" s="197">
        <v>0</v>
      </c>
      <c r="U56" s="197">
        <v>1.98</v>
      </c>
      <c r="V56" s="197">
        <v>0.2</v>
      </c>
      <c r="W56" s="197">
        <v>0.63</v>
      </c>
      <c r="X56" s="197">
        <v>1.37</v>
      </c>
      <c r="Y56" s="197">
        <v>0</v>
      </c>
      <c r="Z56" s="197">
        <v>3.14</v>
      </c>
      <c r="AA56" s="197">
        <v>1.07</v>
      </c>
      <c r="AB56" s="197">
        <v>0</v>
      </c>
      <c r="AC56" s="197">
        <v>3.99</v>
      </c>
      <c r="AD56" s="197">
        <v>12.46</v>
      </c>
      <c r="AE56" s="197">
        <v>0</v>
      </c>
      <c r="AF56" s="197">
        <v>0</v>
      </c>
      <c r="AG56" s="197">
        <v>31.01</v>
      </c>
      <c r="AH56" s="197">
        <v>0</v>
      </c>
      <c r="AI56" s="197">
        <v>18.39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124.51</v>
      </c>
      <c r="AP56" s="197">
        <v>163.41999999999999</v>
      </c>
      <c r="AQ56" s="197">
        <v>0</v>
      </c>
      <c r="AR56" s="197">
        <v>0</v>
      </c>
      <c r="AS56" s="197">
        <v>2.38</v>
      </c>
      <c r="AT56" s="197">
        <v>3.37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16.600000000000001</v>
      </c>
      <c r="E57" s="197">
        <v>0</v>
      </c>
      <c r="F57" s="197">
        <v>15.26</v>
      </c>
      <c r="G57" s="197">
        <v>9.5399999999999991</v>
      </c>
      <c r="H57" s="197">
        <v>0</v>
      </c>
      <c r="I57" s="197">
        <v>18.29</v>
      </c>
      <c r="J57" s="197">
        <v>14.44</v>
      </c>
      <c r="K57" s="197">
        <v>8.1</v>
      </c>
      <c r="L57" s="197">
        <v>0.21</v>
      </c>
      <c r="M57" s="197">
        <v>2.0299999999999998</v>
      </c>
      <c r="N57" s="197">
        <v>0.82</v>
      </c>
      <c r="O57" s="197">
        <v>2.33</v>
      </c>
      <c r="P57" s="197">
        <v>0.65</v>
      </c>
      <c r="Q57" s="197">
        <v>0.28000000000000003</v>
      </c>
      <c r="R57" s="197">
        <v>0.35</v>
      </c>
      <c r="S57" s="197">
        <v>0.37</v>
      </c>
      <c r="T57" s="197">
        <v>0</v>
      </c>
      <c r="U57" s="197">
        <v>1.98</v>
      </c>
      <c r="V57" s="197">
        <v>0.2</v>
      </c>
      <c r="W57" s="197">
        <v>0.63</v>
      </c>
      <c r="X57" s="197">
        <v>1.37</v>
      </c>
      <c r="Y57" s="197">
        <v>0</v>
      </c>
      <c r="Z57" s="197">
        <v>3.14</v>
      </c>
      <c r="AA57" s="197">
        <v>1.07</v>
      </c>
      <c r="AB57" s="197">
        <v>0</v>
      </c>
      <c r="AC57" s="197">
        <v>3.99</v>
      </c>
      <c r="AD57" s="197">
        <v>12.46</v>
      </c>
      <c r="AE57" s="197">
        <v>0</v>
      </c>
      <c r="AF57" s="197">
        <v>0</v>
      </c>
      <c r="AG57" s="197">
        <v>31.01</v>
      </c>
      <c r="AH57" s="197">
        <v>0</v>
      </c>
      <c r="AI57" s="197">
        <v>18.39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124.51</v>
      </c>
      <c r="AP57" s="197">
        <v>163.41999999999999</v>
      </c>
      <c r="AQ57" s="197">
        <v>0</v>
      </c>
      <c r="AR57" s="197">
        <v>0</v>
      </c>
      <c r="AS57" s="197">
        <v>2.38</v>
      </c>
      <c r="AT57" s="197">
        <v>3.37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16.600000000000001</v>
      </c>
      <c r="E58" s="197">
        <v>0</v>
      </c>
      <c r="F58" s="197">
        <v>15.26</v>
      </c>
      <c r="G58" s="197">
        <v>9.5399999999999991</v>
      </c>
      <c r="H58" s="197">
        <v>0</v>
      </c>
      <c r="I58" s="197">
        <v>18.29</v>
      </c>
      <c r="J58" s="197">
        <v>14.44</v>
      </c>
      <c r="K58" s="197">
        <v>8.1</v>
      </c>
      <c r="L58" s="197">
        <v>0.21</v>
      </c>
      <c r="M58" s="197">
        <v>2.0299999999999998</v>
      </c>
      <c r="N58" s="197">
        <v>0.82</v>
      </c>
      <c r="O58" s="197">
        <v>2.33</v>
      </c>
      <c r="P58" s="197">
        <v>0.65</v>
      </c>
      <c r="Q58" s="197">
        <v>0.28000000000000003</v>
      </c>
      <c r="R58" s="197">
        <v>0.35</v>
      </c>
      <c r="S58" s="197">
        <v>0.37</v>
      </c>
      <c r="T58" s="197">
        <v>0</v>
      </c>
      <c r="U58" s="197">
        <v>1.98</v>
      </c>
      <c r="V58" s="197">
        <v>0.2</v>
      </c>
      <c r="W58" s="197">
        <v>0.63</v>
      </c>
      <c r="X58" s="197">
        <v>1.37</v>
      </c>
      <c r="Y58" s="197">
        <v>0</v>
      </c>
      <c r="Z58" s="197">
        <v>3.14</v>
      </c>
      <c r="AA58" s="197">
        <v>1.07</v>
      </c>
      <c r="AB58" s="197">
        <v>0</v>
      </c>
      <c r="AC58" s="197">
        <v>3.99</v>
      </c>
      <c r="AD58" s="197">
        <v>12.46</v>
      </c>
      <c r="AE58" s="197">
        <v>0</v>
      </c>
      <c r="AF58" s="197">
        <v>0</v>
      </c>
      <c r="AG58" s="197">
        <v>31.01</v>
      </c>
      <c r="AH58" s="197">
        <v>0</v>
      </c>
      <c r="AI58" s="197">
        <v>18.39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124.51</v>
      </c>
      <c r="AP58" s="197">
        <v>163.41999999999999</v>
      </c>
      <c r="AQ58" s="197">
        <v>0</v>
      </c>
      <c r="AR58" s="197">
        <v>0</v>
      </c>
      <c r="AS58" s="197">
        <v>2.38</v>
      </c>
      <c r="AT58" s="197">
        <v>3.37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15.26</v>
      </c>
      <c r="G59" s="197">
        <v>9.5399999999999991</v>
      </c>
      <c r="H59" s="197">
        <v>0</v>
      </c>
      <c r="I59" s="197">
        <v>18.29</v>
      </c>
      <c r="J59" s="197">
        <v>14.44</v>
      </c>
      <c r="K59" s="197">
        <v>8.1</v>
      </c>
      <c r="L59" s="197">
        <v>0.21</v>
      </c>
      <c r="M59" s="197">
        <v>2.0299999999999998</v>
      </c>
      <c r="N59" s="197">
        <v>0.82</v>
      </c>
      <c r="O59" s="197">
        <v>2.33</v>
      </c>
      <c r="P59" s="197">
        <v>0.65</v>
      </c>
      <c r="Q59" s="197">
        <v>0.28000000000000003</v>
      </c>
      <c r="R59" s="197">
        <v>0.35</v>
      </c>
      <c r="S59" s="197">
        <v>0.37</v>
      </c>
      <c r="T59" s="197">
        <v>0</v>
      </c>
      <c r="U59" s="197">
        <v>1.98</v>
      </c>
      <c r="V59" s="197">
        <v>0.2</v>
      </c>
      <c r="W59" s="197">
        <v>0.63</v>
      </c>
      <c r="X59" s="197">
        <v>10.81</v>
      </c>
      <c r="Y59" s="197">
        <v>0</v>
      </c>
      <c r="Z59" s="197">
        <v>3.14</v>
      </c>
      <c r="AA59" s="197">
        <v>1.07</v>
      </c>
      <c r="AB59" s="197">
        <v>0</v>
      </c>
      <c r="AC59" s="197">
        <v>3.99</v>
      </c>
      <c r="AD59" s="197">
        <v>12.46</v>
      </c>
      <c r="AE59" s="197">
        <v>0</v>
      </c>
      <c r="AF59" s="197">
        <v>0</v>
      </c>
      <c r="AG59" s="197">
        <v>31.01</v>
      </c>
      <c r="AH59" s="197">
        <v>0</v>
      </c>
      <c r="AI59" s="197">
        <v>18.39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124.51</v>
      </c>
      <c r="AP59" s="197">
        <v>163.41999999999999</v>
      </c>
      <c r="AQ59" s="197">
        <v>0</v>
      </c>
      <c r="AR59" s="197">
        <v>0</v>
      </c>
      <c r="AS59" s="197">
        <v>2.38</v>
      </c>
      <c r="AT59" s="197">
        <v>3.37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15.26</v>
      </c>
      <c r="G60" s="197">
        <v>9.5399999999999991</v>
      </c>
      <c r="H60" s="197">
        <v>0</v>
      </c>
      <c r="I60" s="197">
        <v>18.29</v>
      </c>
      <c r="J60" s="197">
        <v>14.44</v>
      </c>
      <c r="K60" s="197">
        <v>8.1</v>
      </c>
      <c r="L60" s="197">
        <v>0.21</v>
      </c>
      <c r="M60" s="197">
        <v>2.0299999999999998</v>
      </c>
      <c r="N60" s="197">
        <v>0.82</v>
      </c>
      <c r="O60" s="197">
        <v>2.33</v>
      </c>
      <c r="P60" s="197">
        <v>0.65</v>
      </c>
      <c r="Q60" s="197">
        <v>0.28000000000000003</v>
      </c>
      <c r="R60" s="197">
        <v>0.35</v>
      </c>
      <c r="S60" s="197">
        <v>0.37</v>
      </c>
      <c r="T60" s="197">
        <v>0</v>
      </c>
      <c r="U60" s="197">
        <v>1.98</v>
      </c>
      <c r="V60" s="197">
        <v>0.2</v>
      </c>
      <c r="W60" s="197">
        <v>0.63</v>
      </c>
      <c r="X60" s="197">
        <v>10.46</v>
      </c>
      <c r="Y60" s="197">
        <v>0</v>
      </c>
      <c r="Z60" s="197">
        <v>3.14</v>
      </c>
      <c r="AA60" s="197">
        <v>1.07</v>
      </c>
      <c r="AB60" s="197">
        <v>0</v>
      </c>
      <c r="AC60" s="197">
        <v>3.99</v>
      </c>
      <c r="AD60" s="197">
        <v>12.46</v>
      </c>
      <c r="AE60" s="197">
        <v>0</v>
      </c>
      <c r="AF60" s="197">
        <v>0</v>
      </c>
      <c r="AG60" s="197">
        <v>31.35</v>
      </c>
      <c r="AH60" s="197">
        <v>0</v>
      </c>
      <c r="AI60" s="197">
        <v>18.39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124.51</v>
      </c>
      <c r="AP60" s="197">
        <v>163.41999999999999</v>
      </c>
      <c r="AQ60" s="197">
        <v>0</v>
      </c>
      <c r="AR60" s="197">
        <v>0</v>
      </c>
      <c r="AS60" s="197">
        <v>2.38</v>
      </c>
      <c r="AT60" s="197">
        <v>3.37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15.26</v>
      </c>
      <c r="G61" s="197">
        <v>9.5399999999999991</v>
      </c>
      <c r="H61" s="197">
        <v>0</v>
      </c>
      <c r="I61" s="197">
        <v>18.29</v>
      </c>
      <c r="J61" s="197">
        <v>14.44</v>
      </c>
      <c r="K61" s="197">
        <v>8.1</v>
      </c>
      <c r="L61" s="197">
        <v>0.21</v>
      </c>
      <c r="M61" s="197">
        <v>2.0299999999999998</v>
      </c>
      <c r="N61" s="197">
        <v>0.82</v>
      </c>
      <c r="O61" s="197">
        <v>2.33</v>
      </c>
      <c r="P61" s="197">
        <v>0.65</v>
      </c>
      <c r="Q61" s="197">
        <v>0.28000000000000003</v>
      </c>
      <c r="R61" s="197">
        <v>0.35</v>
      </c>
      <c r="S61" s="197">
        <v>0.37</v>
      </c>
      <c r="T61" s="197">
        <v>0</v>
      </c>
      <c r="U61" s="197">
        <v>1.98</v>
      </c>
      <c r="V61" s="197">
        <v>0.2</v>
      </c>
      <c r="W61" s="197">
        <v>0.63</v>
      </c>
      <c r="X61" s="197">
        <v>2.61</v>
      </c>
      <c r="Y61" s="197">
        <v>0</v>
      </c>
      <c r="Z61" s="197">
        <v>3.14</v>
      </c>
      <c r="AA61" s="197">
        <v>1.07</v>
      </c>
      <c r="AB61" s="197">
        <v>0</v>
      </c>
      <c r="AC61" s="197">
        <v>4.99</v>
      </c>
      <c r="AD61" s="197">
        <v>12.46</v>
      </c>
      <c r="AE61" s="197">
        <v>0</v>
      </c>
      <c r="AF61" s="197">
        <v>0</v>
      </c>
      <c r="AG61" s="197">
        <v>31.35</v>
      </c>
      <c r="AH61" s="197">
        <v>0</v>
      </c>
      <c r="AI61" s="197">
        <v>18.39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124.51</v>
      </c>
      <c r="AP61" s="197">
        <v>163.41999999999999</v>
      </c>
      <c r="AQ61" s="197">
        <v>0</v>
      </c>
      <c r="AR61" s="197">
        <v>0</v>
      </c>
      <c r="AS61" s="197">
        <v>2.38</v>
      </c>
      <c r="AT61" s="197">
        <v>3.37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15.26</v>
      </c>
      <c r="G62" s="197">
        <v>9.5399999999999991</v>
      </c>
      <c r="H62" s="197">
        <v>0</v>
      </c>
      <c r="I62" s="197">
        <v>18.29</v>
      </c>
      <c r="J62" s="197">
        <v>14.44</v>
      </c>
      <c r="K62" s="197">
        <v>8.1</v>
      </c>
      <c r="L62" s="197">
        <v>0.21</v>
      </c>
      <c r="M62" s="197">
        <v>2.0299999999999998</v>
      </c>
      <c r="N62" s="197">
        <v>0.82</v>
      </c>
      <c r="O62" s="197">
        <v>2.33</v>
      </c>
      <c r="P62" s="197">
        <v>0.65</v>
      </c>
      <c r="Q62" s="197">
        <v>0.28000000000000003</v>
      </c>
      <c r="R62" s="197">
        <v>0.35</v>
      </c>
      <c r="S62" s="197">
        <v>0.37</v>
      </c>
      <c r="T62" s="197">
        <v>0</v>
      </c>
      <c r="U62" s="197">
        <v>1.98</v>
      </c>
      <c r="V62" s="197">
        <v>0.2</v>
      </c>
      <c r="W62" s="197">
        <v>0.63</v>
      </c>
      <c r="X62" s="197">
        <v>1.37</v>
      </c>
      <c r="Y62" s="197">
        <v>0</v>
      </c>
      <c r="Z62" s="197">
        <v>3.14</v>
      </c>
      <c r="AA62" s="197">
        <v>1.07</v>
      </c>
      <c r="AB62" s="197">
        <v>0</v>
      </c>
      <c r="AC62" s="197">
        <v>4.99</v>
      </c>
      <c r="AD62" s="197">
        <v>12.46</v>
      </c>
      <c r="AE62" s="197">
        <v>0</v>
      </c>
      <c r="AF62" s="197">
        <v>0</v>
      </c>
      <c r="AG62" s="197">
        <v>31.35</v>
      </c>
      <c r="AH62" s="197">
        <v>0</v>
      </c>
      <c r="AI62" s="197">
        <v>18.39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124.51</v>
      </c>
      <c r="AP62" s="197">
        <v>163.41999999999999</v>
      </c>
      <c r="AQ62" s="197">
        <v>0</v>
      </c>
      <c r="AR62" s="197">
        <v>0</v>
      </c>
      <c r="AS62" s="197">
        <v>2.38</v>
      </c>
      <c r="AT62" s="197">
        <v>3.37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15.26</v>
      </c>
      <c r="G63" s="197">
        <v>9.5399999999999991</v>
      </c>
      <c r="H63" s="197">
        <v>0</v>
      </c>
      <c r="I63" s="197">
        <v>18.29</v>
      </c>
      <c r="J63" s="197">
        <v>14.44</v>
      </c>
      <c r="K63" s="197">
        <v>8.1</v>
      </c>
      <c r="L63" s="197">
        <v>0.21</v>
      </c>
      <c r="M63" s="197">
        <v>2.0299999999999998</v>
      </c>
      <c r="N63" s="197">
        <v>0.82</v>
      </c>
      <c r="O63" s="197">
        <v>2.33</v>
      </c>
      <c r="P63" s="197">
        <v>0.65</v>
      </c>
      <c r="Q63" s="197">
        <v>0.28000000000000003</v>
      </c>
      <c r="R63" s="197">
        <v>0.35</v>
      </c>
      <c r="S63" s="197">
        <v>0.37</v>
      </c>
      <c r="T63" s="197">
        <v>0</v>
      </c>
      <c r="U63" s="197">
        <v>1.98</v>
      </c>
      <c r="V63" s="197">
        <v>0.2</v>
      </c>
      <c r="W63" s="197">
        <v>0.63</v>
      </c>
      <c r="X63" s="197">
        <v>1.37</v>
      </c>
      <c r="Y63" s="197">
        <v>0</v>
      </c>
      <c r="Z63" s="197">
        <v>3.14</v>
      </c>
      <c r="AA63" s="197">
        <v>1.07</v>
      </c>
      <c r="AB63" s="197">
        <v>0</v>
      </c>
      <c r="AC63" s="197">
        <v>4.99</v>
      </c>
      <c r="AD63" s="197">
        <v>12.46</v>
      </c>
      <c r="AE63" s="197">
        <v>0</v>
      </c>
      <c r="AF63" s="197">
        <v>0</v>
      </c>
      <c r="AG63" s="197">
        <v>31.35</v>
      </c>
      <c r="AH63" s="197">
        <v>0</v>
      </c>
      <c r="AI63" s="197">
        <v>18.39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124.51</v>
      </c>
      <c r="AP63" s="197">
        <v>163.41999999999999</v>
      </c>
      <c r="AQ63" s="197">
        <v>0</v>
      </c>
      <c r="AR63" s="197">
        <v>0</v>
      </c>
      <c r="AS63" s="197">
        <v>2.38</v>
      </c>
      <c r="AT63" s="197">
        <v>3.37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15.26</v>
      </c>
      <c r="G64" s="197">
        <v>9.5399999999999991</v>
      </c>
      <c r="H64" s="197">
        <v>0</v>
      </c>
      <c r="I64" s="197">
        <v>18.29</v>
      </c>
      <c r="J64" s="197">
        <v>14.44</v>
      </c>
      <c r="K64" s="197">
        <v>8.1</v>
      </c>
      <c r="L64" s="197">
        <v>0.21</v>
      </c>
      <c r="M64" s="197">
        <v>2.0299999999999998</v>
      </c>
      <c r="N64" s="197">
        <v>0.82</v>
      </c>
      <c r="O64" s="197">
        <v>2.11</v>
      </c>
      <c r="P64" s="197">
        <v>0.65</v>
      </c>
      <c r="Q64" s="197">
        <v>0.28000000000000003</v>
      </c>
      <c r="R64" s="197">
        <v>0.35</v>
      </c>
      <c r="S64" s="197">
        <v>0.37</v>
      </c>
      <c r="T64" s="197">
        <v>0</v>
      </c>
      <c r="U64" s="197">
        <v>1.98</v>
      </c>
      <c r="V64" s="197">
        <v>0.2</v>
      </c>
      <c r="W64" s="197">
        <v>0.63</v>
      </c>
      <c r="X64" s="197">
        <v>1.37</v>
      </c>
      <c r="Y64" s="197">
        <v>0</v>
      </c>
      <c r="Z64" s="197">
        <v>3.14</v>
      </c>
      <c r="AA64" s="197">
        <v>1.07</v>
      </c>
      <c r="AB64" s="197">
        <v>0</v>
      </c>
      <c r="AC64" s="197">
        <v>4.99</v>
      </c>
      <c r="AD64" s="197">
        <v>12.46</v>
      </c>
      <c r="AE64" s="197">
        <v>0</v>
      </c>
      <c r="AF64" s="197">
        <v>0</v>
      </c>
      <c r="AG64" s="197">
        <v>31.35</v>
      </c>
      <c r="AH64" s="197">
        <v>0</v>
      </c>
      <c r="AI64" s="197">
        <v>18.39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124.51</v>
      </c>
      <c r="AP64" s="197">
        <v>163.41999999999999</v>
      </c>
      <c r="AQ64" s="197">
        <v>0</v>
      </c>
      <c r="AR64" s="197">
        <v>0</v>
      </c>
      <c r="AS64" s="197">
        <v>2.38</v>
      </c>
      <c r="AT64" s="197">
        <v>3.37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15.26</v>
      </c>
      <c r="G65" s="197">
        <v>9.5399999999999991</v>
      </c>
      <c r="H65" s="197">
        <v>0</v>
      </c>
      <c r="I65" s="197">
        <v>18.29</v>
      </c>
      <c r="J65" s="197">
        <v>14.44</v>
      </c>
      <c r="K65" s="197">
        <v>-30.89</v>
      </c>
      <c r="L65" s="197">
        <v>0</v>
      </c>
      <c r="M65" s="197">
        <v>2.0299999999999998</v>
      </c>
      <c r="N65" s="197">
        <v>0.82</v>
      </c>
      <c r="O65" s="197">
        <v>2.11</v>
      </c>
      <c r="P65" s="197">
        <v>0.65</v>
      </c>
      <c r="Q65" s="197">
        <v>0.28000000000000003</v>
      </c>
      <c r="R65" s="197">
        <v>-2.59</v>
      </c>
      <c r="S65" s="197">
        <v>0.37</v>
      </c>
      <c r="T65" s="197">
        <v>0</v>
      </c>
      <c r="U65" s="197">
        <v>1.98</v>
      </c>
      <c r="V65" s="197">
        <v>0.2</v>
      </c>
      <c r="W65" s="197">
        <v>0.63</v>
      </c>
      <c r="X65" s="197">
        <v>1.37</v>
      </c>
      <c r="Y65" s="197">
        <v>0</v>
      </c>
      <c r="Z65" s="197">
        <v>3.14</v>
      </c>
      <c r="AA65" s="197">
        <v>1.07</v>
      </c>
      <c r="AB65" s="197">
        <v>0</v>
      </c>
      <c r="AC65" s="197">
        <v>4.99</v>
      </c>
      <c r="AD65" s="197">
        <v>12.46</v>
      </c>
      <c r="AE65" s="197">
        <v>0</v>
      </c>
      <c r="AF65" s="197">
        <v>0</v>
      </c>
      <c r="AG65" s="197">
        <v>32.020000000000003</v>
      </c>
      <c r="AH65" s="197">
        <v>0</v>
      </c>
      <c r="AI65" s="197">
        <v>18.39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124.51</v>
      </c>
      <c r="AP65" s="197">
        <v>163.41999999999999</v>
      </c>
      <c r="AQ65" s="197">
        <v>0</v>
      </c>
      <c r="AR65" s="197">
        <v>0</v>
      </c>
      <c r="AS65" s="197">
        <v>2.38</v>
      </c>
      <c r="AT65" s="197">
        <v>3.37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15.26</v>
      </c>
      <c r="G66" s="197">
        <v>9.5399999999999991</v>
      </c>
      <c r="H66" s="197">
        <v>0</v>
      </c>
      <c r="I66" s="197">
        <v>18.29</v>
      </c>
      <c r="J66" s="197">
        <v>14.44</v>
      </c>
      <c r="K66" s="197">
        <v>-31.22</v>
      </c>
      <c r="L66" s="197">
        <v>0</v>
      </c>
      <c r="M66" s="197">
        <v>2.0299999999999998</v>
      </c>
      <c r="N66" s="197">
        <v>0.82</v>
      </c>
      <c r="O66" s="197">
        <v>2.11</v>
      </c>
      <c r="P66" s="197">
        <v>0.65</v>
      </c>
      <c r="Q66" s="197">
        <v>0.28000000000000003</v>
      </c>
      <c r="R66" s="197">
        <v>-2.59</v>
      </c>
      <c r="S66" s="197">
        <v>0.37</v>
      </c>
      <c r="T66" s="197">
        <v>0</v>
      </c>
      <c r="U66" s="197">
        <v>1.98</v>
      </c>
      <c r="V66" s="197">
        <v>0.2</v>
      </c>
      <c r="W66" s="197">
        <v>0.63</v>
      </c>
      <c r="X66" s="197">
        <v>1.37</v>
      </c>
      <c r="Y66" s="197">
        <v>0</v>
      </c>
      <c r="Z66" s="197">
        <v>3.14</v>
      </c>
      <c r="AA66" s="197">
        <v>1.07</v>
      </c>
      <c r="AB66" s="197">
        <v>0</v>
      </c>
      <c r="AC66" s="197">
        <v>4.99</v>
      </c>
      <c r="AD66" s="197">
        <v>12.46</v>
      </c>
      <c r="AE66" s="197">
        <v>0</v>
      </c>
      <c r="AF66" s="197">
        <v>0</v>
      </c>
      <c r="AG66" s="197">
        <v>32.020000000000003</v>
      </c>
      <c r="AH66" s="197">
        <v>0</v>
      </c>
      <c r="AI66" s="197">
        <v>18.39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124.51</v>
      </c>
      <c r="AP66" s="197">
        <v>163.41999999999999</v>
      </c>
      <c r="AQ66" s="197">
        <v>0</v>
      </c>
      <c r="AR66" s="197">
        <v>0</v>
      </c>
      <c r="AS66" s="197">
        <v>2.38</v>
      </c>
      <c r="AT66" s="197">
        <v>3.37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15.26</v>
      </c>
      <c r="G67" s="197">
        <v>9.5399999999999991</v>
      </c>
      <c r="H67" s="197">
        <v>0</v>
      </c>
      <c r="I67" s="197">
        <v>18.29</v>
      </c>
      <c r="J67" s="197">
        <v>14.44</v>
      </c>
      <c r="K67" s="197">
        <v>-31.22</v>
      </c>
      <c r="L67" s="197">
        <v>-55.79</v>
      </c>
      <c r="M67" s="197">
        <v>2.0299999999999998</v>
      </c>
      <c r="N67" s="197">
        <v>0.82</v>
      </c>
      <c r="O67" s="197">
        <v>2.12</v>
      </c>
      <c r="P67" s="197">
        <v>0.65</v>
      </c>
      <c r="Q67" s="197">
        <v>0.28000000000000003</v>
      </c>
      <c r="R67" s="197">
        <v>-2.59</v>
      </c>
      <c r="S67" s="197">
        <v>0.37</v>
      </c>
      <c r="T67" s="197">
        <v>0</v>
      </c>
      <c r="U67" s="197">
        <v>1.98</v>
      </c>
      <c r="V67" s="197">
        <v>0.2</v>
      </c>
      <c r="W67" s="197">
        <v>0.63</v>
      </c>
      <c r="X67" s="197">
        <v>0.69</v>
      </c>
      <c r="Y67" s="197">
        <v>0</v>
      </c>
      <c r="Z67" s="197">
        <v>3.14</v>
      </c>
      <c r="AA67" s="197">
        <v>1.07</v>
      </c>
      <c r="AB67" s="197">
        <v>0</v>
      </c>
      <c r="AC67" s="197">
        <v>3.4</v>
      </c>
      <c r="AD67" s="197">
        <v>12.46</v>
      </c>
      <c r="AE67" s="197">
        <v>0</v>
      </c>
      <c r="AF67" s="197">
        <v>0</v>
      </c>
      <c r="AG67" s="197">
        <v>29.97</v>
      </c>
      <c r="AH67" s="197">
        <v>0</v>
      </c>
      <c r="AI67" s="197">
        <v>18.39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124.51</v>
      </c>
      <c r="AP67" s="197">
        <v>163.41999999999999</v>
      </c>
      <c r="AQ67" s="197">
        <v>0</v>
      </c>
      <c r="AR67" s="197">
        <v>0</v>
      </c>
      <c r="AS67" s="197">
        <v>2.38</v>
      </c>
      <c r="AT67" s="197">
        <v>3.37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15.26</v>
      </c>
      <c r="G68" s="197">
        <v>9.5399999999999991</v>
      </c>
      <c r="H68" s="197">
        <v>0</v>
      </c>
      <c r="I68" s="197">
        <v>18.29</v>
      </c>
      <c r="J68" s="197">
        <v>14.44</v>
      </c>
      <c r="K68" s="197">
        <v>-31.22</v>
      </c>
      <c r="L68" s="197">
        <v>-55.79</v>
      </c>
      <c r="M68" s="197">
        <v>2.0299999999999998</v>
      </c>
      <c r="N68" s="197">
        <v>0.82</v>
      </c>
      <c r="O68" s="197">
        <v>2.12</v>
      </c>
      <c r="P68" s="197">
        <v>0.65</v>
      </c>
      <c r="Q68" s="197">
        <v>0.28000000000000003</v>
      </c>
      <c r="R68" s="197">
        <v>-2.59</v>
      </c>
      <c r="S68" s="197">
        <v>0.37</v>
      </c>
      <c r="T68" s="197">
        <v>0</v>
      </c>
      <c r="U68" s="197">
        <v>1.98</v>
      </c>
      <c r="V68" s="197">
        <v>0.2</v>
      </c>
      <c r="W68" s="197">
        <v>0.63</v>
      </c>
      <c r="X68" s="197">
        <v>0.69</v>
      </c>
      <c r="Y68" s="197">
        <v>0</v>
      </c>
      <c r="Z68" s="197">
        <v>3.14</v>
      </c>
      <c r="AA68" s="197">
        <v>1.07</v>
      </c>
      <c r="AB68" s="197">
        <v>0</v>
      </c>
      <c r="AC68" s="197">
        <v>3.4</v>
      </c>
      <c r="AD68" s="197">
        <v>12.46</v>
      </c>
      <c r="AE68" s="197">
        <v>0</v>
      </c>
      <c r="AF68" s="197">
        <v>0</v>
      </c>
      <c r="AG68" s="197">
        <v>29.97</v>
      </c>
      <c r="AH68" s="197">
        <v>0</v>
      </c>
      <c r="AI68" s="197">
        <v>18.39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124.51</v>
      </c>
      <c r="AP68" s="197">
        <v>163.41999999999999</v>
      </c>
      <c r="AQ68" s="197">
        <v>0</v>
      </c>
      <c r="AR68" s="197">
        <v>0</v>
      </c>
      <c r="AS68" s="197">
        <v>2.38</v>
      </c>
      <c r="AT68" s="197">
        <v>3.37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15.26</v>
      </c>
      <c r="G69" s="197">
        <v>9.5399999999999991</v>
      </c>
      <c r="H69" s="197">
        <v>0</v>
      </c>
      <c r="I69" s="197">
        <v>18.29</v>
      </c>
      <c r="J69" s="197">
        <v>14.44</v>
      </c>
      <c r="K69" s="197">
        <v>8.1</v>
      </c>
      <c r="L69" s="197">
        <v>-5.5</v>
      </c>
      <c r="M69" s="197">
        <v>2.0299999999999998</v>
      </c>
      <c r="N69" s="197">
        <v>0.82</v>
      </c>
      <c r="O69" s="197">
        <v>2.12</v>
      </c>
      <c r="P69" s="197">
        <v>0.65</v>
      </c>
      <c r="Q69" s="197">
        <v>-27.63</v>
      </c>
      <c r="R69" s="197">
        <v>-2.59</v>
      </c>
      <c r="S69" s="197">
        <v>-29.06</v>
      </c>
      <c r="T69" s="197">
        <v>0</v>
      </c>
      <c r="U69" s="197">
        <v>1.98</v>
      </c>
      <c r="V69" s="197">
        <v>0.2</v>
      </c>
      <c r="W69" s="197">
        <v>0.63</v>
      </c>
      <c r="X69" s="197">
        <v>0.69</v>
      </c>
      <c r="Y69" s="197">
        <v>0</v>
      </c>
      <c r="Z69" s="197">
        <v>3.14</v>
      </c>
      <c r="AA69" s="197">
        <v>1.07</v>
      </c>
      <c r="AB69" s="197">
        <v>0</v>
      </c>
      <c r="AC69" s="197">
        <v>3.4</v>
      </c>
      <c r="AD69" s="197">
        <v>12.46</v>
      </c>
      <c r="AE69" s="197">
        <v>0</v>
      </c>
      <c r="AF69" s="197">
        <v>0</v>
      </c>
      <c r="AG69" s="197">
        <v>29.97</v>
      </c>
      <c r="AH69" s="197">
        <v>0</v>
      </c>
      <c r="AI69" s="197">
        <v>18.39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124.51</v>
      </c>
      <c r="AP69" s="197">
        <v>163.41999999999999</v>
      </c>
      <c r="AQ69" s="197">
        <v>0</v>
      </c>
      <c r="AR69" s="197">
        <v>0</v>
      </c>
      <c r="AS69" s="197">
        <v>2.38</v>
      </c>
      <c r="AT69" s="197">
        <v>3.37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15.26</v>
      </c>
      <c r="G70" s="197">
        <v>9.5399999999999991</v>
      </c>
      <c r="H70" s="197">
        <v>0</v>
      </c>
      <c r="I70" s="197">
        <v>18.29</v>
      </c>
      <c r="J70" s="197">
        <v>14.44</v>
      </c>
      <c r="K70" s="197">
        <v>8.1</v>
      </c>
      <c r="L70" s="197">
        <v>-15.6</v>
      </c>
      <c r="M70" s="197">
        <v>2.0299999999999998</v>
      </c>
      <c r="N70" s="197">
        <v>0.82</v>
      </c>
      <c r="O70" s="197">
        <v>2.12</v>
      </c>
      <c r="P70" s="197">
        <v>0.65</v>
      </c>
      <c r="Q70" s="197">
        <v>-24.77</v>
      </c>
      <c r="R70" s="197">
        <v>0.35</v>
      </c>
      <c r="S70" s="197">
        <v>-25.26</v>
      </c>
      <c r="T70" s="197">
        <v>0</v>
      </c>
      <c r="U70" s="197">
        <v>1.98</v>
      </c>
      <c r="V70" s="197">
        <v>0.2</v>
      </c>
      <c r="W70" s="197">
        <v>0.63</v>
      </c>
      <c r="X70" s="197">
        <v>0.69</v>
      </c>
      <c r="Y70" s="197">
        <v>0</v>
      </c>
      <c r="Z70" s="197">
        <v>3.14</v>
      </c>
      <c r="AA70" s="197">
        <v>1.07</v>
      </c>
      <c r="AB70" s="197">
        <v>0</v>
      </c>
      <c r="AC70" s="197">
        <v>3.4</v>
      </c>
      <c r="AD70" s="197">
        <v>12.46</v>
      </c>
      <c r="AE70" s="197">
        <v>0</v>
      </c>
      <c r="AF70" s="197">
        <v>0</v>
      </c>
      <c r="AG70" s="197">
        <v>29.97</v>
      </c>
      <c r="AH70" s="197">
        <v>0</v>
      </c>
      <c r="AI70" s="197">
        <v>18.39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124.51</v>
      </c>
      <c r="AP70" s="197">
        <v>163.41999999999999</v>
      </c>
      <c r="AQ70" s="197">
        <v>0</v>
      </c>
      <c r="AR70" s="197">
        <v>0</v>
      </c>
      <c r="AS70" s="197">
        <v>2.38</v>
      </c>
      <c r="AT70" s="197">
        <v>3.37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15.98</v>
      </c>
      <c r="G71" s="197">
        <v>9.5399999999999991</v>
      </c>
      <c r="H71" s="197">
        <v>0</v>
      </c>
      <c r="I71" s="197">
        <v>18.29</v>
      </c>
      <c r="J71" s="197">
        <v>14.44</v>
      </c>
      <c r="K71" s="197">
        <v>8.1</v>
      </c>
      <c r="L71" s="197">
        <v>-15.6</v>
      </c>
      <c r="M71" s="197">
        <v>2.0299999999999998</v>
      </c>
      <c r="N71" s="197">
        <v>0.82</v>
      </c>
      <c r="O71" s="197">
        <v>2.12</v>
      </c>
      <c r="P71" s="197">
        <v>0.65</v>
      </c>
      <c r="Q71" s="197">
        <v>-27.49</v>
      </c>
      <c r="R71" s="197">
        <v>0.35</v>
      </c>
      <c r="S71" s="197">
        <v>-28.26</v>
      </c>
      <c r="T71" s="197">
        <v>0</v>
      </c>
      <c r="U71" s="197">
        <v>1.98</v>
      </c>
      <c r="V71" s="197">
        <v>0.2</v>
      </c>
      <c r="W71" s="197">
        <v>0.63</v>
      </c>
      <c r="X71" s="197">
        <v>0.69</v>
      </c>
      <c r="Y71" s="197">
        <v>0</v>
      </c>
      <c r="Z71" s="197">
        <v>3.14</v>
      </c>
      <c r="AA71" s="197">
        <v>1.07</v>
      </c>
      <c r="AB71" s="197">
        <v>0</v>
      </c>
      <c r="AC71" s="197">
        <v>3.4</v>
      </c>
      <c r="AD71" s="197">
        <v>12.46</v>
      </c>
      <c r="AE71" s="197">
        <v>0</v>
      </c>
      <c r="AF71" s="197">
        <v>0</v>
      </c>
      <c r="AG71" s="197">
        <v>29.97</v>
      </c>
      <c r="AH71" s="197">
        <v>0</v>
      </c>
      <c r="AI71" s="197">
        <v>18.39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124.51</v>
      </c>
      <c r="AP71" s="197">
        <v>163.41999999999999</v>
      </c>
      <c r="AQ71" s="197">
        <v>0</v>
      </c>
      <c r="AR71" s="197">
        <v>0</v>
      </c>
      <c r="AS71" s="197">
        <v>2.38</v>
      </c>
      <c r="AT71" s="197">
        <v>3.37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15.98</v>
      </c>
      <c r="G72" s="197">
        <v>9.5399999999999991</v>
      </c>
      <c r="H72" s="197">
        <v>0</v>
      </c>
      <c r="I72" s="197">
        <v>18.29</v>
      </c>
      <c r="J72" s="197">
        <v>14.44</v>
      </c>
      <c r="K72" s="197">
        <v>8.1</v>
      </c>
      <c r="L72" s="197">
        <v>-15.6</v>
      </c>
      <c r="M72" s="197">
        <v>2.0299999999999998</v>
      </c>
      <c r="N72" s="197">
        <v>0.82</v>
      </c>
      <c r="O72" s="197">
        <v>2.12</v>
      </c>
      <c r="P72" s="197">
        <v>0.65</v>
      </c>
      <c r="Q72" s="197">
        <v>-12.49</v>
      </c>
      <c r="R72" s="197">
        <v>0.35</v>
      </c>
      <c r="S72" s="197">
        <v>-24.53</v>
      </c>
      <c r="T72" s="197">
        <v>0</v>
      </c>
      <c r="U72" s="197">
        <v>1.98</v>
      </c>
      <c r="V72" s="197">
        <v>0.2</v>
      </c>
      <c r="W72" s="197">
        <v>0.63</v>
      </c>
      <c r="X72" s="197">
        <v>0.69</v>
      </c>
      <c r="Y72" s="197">
        <v>0</v>
      </c>
      <c r="Z72" s="197">
        <v>3.14</v>
      </c>
      <c r="AA72" s="197">
        <v>1.07</v>
      </c>
      <c r="AB72" s="197">
        <v>0</v>
      </c>
      <c r="AC72" s="197">
        <v>3.4</v>
      </c>
      <c r="AD72" s="197">
        <v>12.46</v>
      </c>
      <c r="AE72" s="197">
        <v>0</v>
      </c>
      <c r="AF72" s="197">
        <v>0</v>
      </c>
      <c r="AG72" s="197">
        <v>29.97</v>
      </c>
      <c r="AH72" s="197">
        <v>0</v>
      </c>
      <c r="AI72" s="197">
        <v>18.39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124.51</v>
      </c>
      <c r="AP72" s="197">
        <v>163.41999999999999</v>
      </c>
      <c r="AQ72" s="197">
        <v>0</v>
      </c>
      <c r="AR72" s="197">
        <v>0</v>
      </c>
      <c r="AS72" s="197">
        <v>2.38</v>
      </c>
      <c r="AT72" s="197">
        <v>3.37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15.98</v>
      </c>
      <c r="G73" s="197">
        <v>9.5399999999999991</v>
      </c>
      <c r="H73" s="197">
        <v>0</v>
      </c>
      <c r="I73" s="197">
        <v>18.29</v>
      </c>
      <c r="J73" s="197">
        <v>14.44</v>
      </c>
      <c r="K73" s="197">
        <v>43.06</v>
      </c>
      <c r="L73" s="197">
        <v>4.7300000000000004</v>
      </c>
      <c r="M73" s="197">
        <v>2.0299999999999998</v>
      </c>
      <c r="N73" s="197">
        <v>0.82</v>
      </c>
      <c r="O73" s="197">
        <v>2.12</v>
      </c>
      <c r="P73" s="197">
        <v>0.65</v>
      </c>
      <c r="Q73" s="197">
        <v>5.88</v>
      </c>
      <c r="R73" s="197">
        <v>4.82</v>
      </c>
      <c r="S73" s="197">
        <v>-0.28999999999999998</v>
      </c>
      <c r="T73" s="197">
        <v>0</v>
      </c>
      <c r="U73" s="197">
        <v>1.98</v>
      </c>
      <c r="V73" s="197">
        <v>0.2</v>
      </c>
      <c r="W73" s="197">
        <v>0.63</v>
      </c>
      <c r="X73" s="197">
        <v>0.69</v>
      </c>
      <c r="Y73" s="197">
        <v>0</v>
      </c>
      <c r="Z73" s="197">
        <v>3.14</v>
      </c>
      <c r="AA73" s="197">
        <v>1.07</v>
      </c>
      <c r="AB73" s="197">
        <v>0</v>
      </c>
      <c r="AC73" s="197">
        <v>3.4</v>
      </c>
      <c r="AD73" s="197">
        <v>12.46</v>
      </c>
      <c r="AE73" s="197">
        <v>0</v>
      </c>
      <c r="AF73" s="197">
        <v>0</v>
      </c>
      <c r="AG73" s="197">
        <v>29.97</v>
      </c>
      <c r="AH73" s="197">
        <v>0</v>
      </c>
      <c r="AI73" s="197">
        <v>18.39</v>
      </c>
      <c r="AJ73" s="197">
        <v>0</v>
      </c>
      <c r="AK73" s="197">
        <v>24.61</v>
      </c>
      <c r="AL73" s="197">
        <v>0</v>
      </c>
      <c r="AM73" s="197">
        <v>0</v>
      </c>
      <c r="AN73" s="197">
        <v>0</v>
      </c>
      <c r="AO73" s="197">
        <v>124.51</v>
      </c>
      <c r="AP73" s="197">
        <v>163.41999999999999</v>
      </c>
      <c r="AQ73" s="197">
        <v>0</v>
      </c>
      <c r="AR73" s="197">
        <v>0</v>
      </c>
      <c r="AS73" s="197">
        <v>2.38</v>
      </c>
      <c r="AT73" s="197">
        <v>3.37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15.98</v>
      </c>
      <c r="G74" s="197">
        <v>9.5399999999999991</v>
      </c>
      <c r="H74" s="197">
        <v>0</v>
      </c>
      <c r="I74" s="197">
        <v>14.44</v>
      </c>
      <c r="J74" s="197">
        <v>3.37</v>
      </c>
      <c r="K74" s="197">
        <v>46.64</v>
      </c>
      <c r="L74" s="197">
        <v>4.7300000000000004</v>
      </c>
      <c r="M74" s="197">
        <v>2.0299999999999998</v>
      </c>
      <c r="N74" s="197">
        <v>0.82</v>
      </c>
      <c r="O74" s="197">
        <v>2.12</v>
      </c>
      <c r="P74" s="197">
        <v>0.65</v>
      </c>
      <c r="Q74" s="197">
        <v>5.88</v>
      </c>
      <c r="R74" s="197">
        <v>6.22</v>
      </c>
      <c r="S74" s="197">
        <v>6.75</v>
      </c>
      <c r="T74" s="197">
        <v>0</v>
      </c>
      <c r="U74" s="197">
        <v>1.98</v>
      </c>
      <c r="V74" s="197">
        <v>0.2</v>
      </c>
      <c r="W74" s="197">
        <v>0.63</v>
      </c>
      <c r="X74" s="197">
        <v>0.69</v>
      </c>
      <c r="Y74" s="197">
        <v>0</v>
      </c>
      <c r="Z74" s="197">
        <v>3.14</v>
      </c>
      <c r="AA74" s="197">
        <v>1.07</v>
      </c>
      <c r="AB74" s="197">
        <v>0</v>
      </c>
      <c r="AC74" s="197">
        <v>3.4</v>
      </c>
      <c r="AD74" s="197">
        <v>12.46</v>
      </c>
      <c r="AE74" s="197">
        <v>0</v>
      </c>
      <c r="AF74" s="197">
        <v>0</v>
      </c>
      <c r="AG74" s="197">
        <v>29.97</v>
      </c>
      <c r="AH74" s="197">
        <v>0</v>
      </c>
      <c r="AI74" s="197">
        <v>18.39</v>
      </c>
      <c r="AJ74" s="197">
        <v>0</v>
      </c>
      <c r="AK74" s="197">
        <v>24.61</v>
      </c>
      <c r="AL74" s="197">
        <v>0</v>
      </c>
      <c r="AM74" s="197">
        <v>0</v>
      </c>
      <c r="AN74" s="197">
        <v>0</v>
      </c>
      <c r="AO74" s="197">
        <v>124.51</v>
      </c>
      <c r="AP74" s="197">
        <v>163.41999999999999</v>
      </c>
      <c r="AQ74" s="197">
        <v>0</v>
      </c>
      <c r="AR74" s="197">
        <v>0</v>
      </c>
      <c r="AS74" s="197">
        <v>2.38</v>
      </c>
      <c r="AT74" s="197">
        <v>9.6300000000000008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16.600000000000001</v>
      </c>
      <c r="E75" s="197">
        <v>0</v>
      </c>
      <c r="F75" s="197">
        <v>15.98</v>
      </c>
      <c r="G75" s="197">
        <v>9.5399999999999991</v>
      </c>
      <c r="H75" s="197">
        <v>0</v>
      </c>
      <c r="I75" s="197">
        <v>14.44</v>
      </c>
      <c r="J75" s="197">
        <v>3.37</v>
      </c>
      <c r="K75" s="197">
        <v>17.18</v>
      </c>
      <c r="L75" s="197">
        <v>4.7300000000000004</v>
      </c>
      <c r="M75" s="197">
        <v>2.0299999999999998</v>
      </c>
      <c r="N75" s="197">
        <v>0.82</v>
      </c>
      <c r="O75" s="197">
        <v>8.9600000000000009</v>
      </c>
      <c r="P75" s="197">
        <v>0.65</v>
      </c>
      <c r="Q75" s="197">
        <v>5.88</v>
      </c>
      <c r="R75" s="197">
        <v>6.22</v>
      </c>
      <c r="S75" s="197">
        <v>6.75</v>
      </c>
      <c r="T75" s="197">
        <v>0</v>
      </c>
      <c r="U75" s="197">
        <v>1.98</v>
      </c>
      <c r="V75" s="197">
        <v>0.2</v>
      </c>
      <c r="W75" s="197">
        <v>0.63</v>
      </c>
      <c r="X75" s="197">
        <v>0.69</v>
      </c>
      <c r="Y75" s="197">
        <v>0</v>
      </c>
      <c r="Z75" s="197">
        <v>3.14</v>
      </c>
      <c r="AA75" s="197">
        <v>1.07</v>
      </c>
      <c r="AB75" s="197">
        <v>0</v>
      </c>
      <c r="AC75" s="197">
        <v>3.4</v>
      </c>
      <c r="AD75" s="197">
        <v>12.46</v>
      </c>
      <c r="AE75" s="197">
        <v>0</v>
      </c>
      <c r="AF75" s="197">
        <v>0</v>
      </c>
      <c r="AG75" s="197">
        <v>29.97</v>
      </c>
      <c r="AH75" s="197">
        <v>0</v>
      </c>
      <c r="AI75" s="197">
        <v>18.39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124.51</v>
      </c>
      <c r="AP75" s="197">
        <v>163.41999999999999</v>
      </c>
      <c r="AQ75" s="197">
        <v>0</v>
      </c>
      <c r="AR75" s="197">
        <v>0</v>
      </c>
      <c r="AS75" s="197">
        <v>2.38</v>
      </c>
      <c r="AT75" s="197">
        <v>9.6300000000000008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16.600000000000001</v>
      </c>
      <c r="E76" s="197">
        <v>0</v>
      </c>
      <c r="F76" s="197">
        <v>15.98</v>
      </c>
      <c r="G76" s="197">
        <v>9.5399999999999991</v>
      </c>
      <c r="H76" s="197">
        <v>0</v>
      </c>
      <c r="I76" s="197">
        <v>14.44</v>
      </c>
      <c r="J76" s="197">
        <v>3.37</v>
      </c>
      <c r="K76" s="197">
        <v>8.1</v>
      </c>
      <c r="L76" s="197">
        <v>0.21</v>
      </c>
      <c r="M76" s="197">
        <v>2.0299999999999998</v>
      </c>
      <c r="N76" s="197">
        <v>0.82</v>
      </c>
      <c r="O76" s="197">
        <v>8.9600000000000009</v>
      </c>
      <c r="P76" s="197">
        <v>0.65</v>
      </c>
      <c r="Q76" s="197">
        <v>0.28000000000000003</v>
      </c>
      <c r="R76" s="197">
        <v>0.35</v>
      </c>
      <c r="S76" s="197">
        <v>1.1499999999999999</v>
      </c>
      <c r="T76" s="197">
        <v>0</v>
      </c>
      <c r="U76" s="197">
        <v>1.98</v>
      </c>
      <c r="V76" s="197">
        <v>0.2</v>
      </c>
      <c r="W76" s="197">
        <v>0.63</v>
      </c>
      <c r="X76" s="197">
        <v>0.69</v>
      </c>
      <c r="Y76" s="197">
        <v>0</v>
      </c>
      <c r="Z76" s="197">
        <v>3.14</v>
      </c>
      <c r="AA76" s="197">
        <v>1.07</v>
      </c>
      <c r="AB76" s="197">
        <v>0</v>
      </c>
      <c r="AC76" s="197">
        <v>3.4</v>
      </c>
      <c r="AD76" s="197">
        <v>12.46</v>
      </c>
      <c r="AE76" s="197">
        <v>0</v>
      </c>
      <c r="AF76" s="197">
        <v>0</v>
      </c>
      <c r="AG76" s="197">
        <v>29.97</v>
      </c>
      <c r="AH76" s="197">
        <v>0</v>
      </c>
      <c r="AI76" s="197">
        <v>18.39</v>
      </c>
      <c r="AJ76" s="197">
        <v>0</v>
      </c>
      <c r="AK76" s="197">
        <v>24.61</v>
      </c>
      <c r="AL76" s="197">
        <v>0</v>
      </c>
      <c r="AM76" s="197">
        <v>0</v>
      </c>
      <c r="AN76" s="197">
        <v>0</v>
      </c>
      <c r="AO76" s="197">
        <v>124.51</v>
      </c>
      <c r="AP76" s="197">
        <v>163.41999999999999</v>
      </c>
      <c r="AQ76" s="197">
        <v>0</v>
      </c>
      <c r="AR76" s="197">
        <v>0</v>
      </c>
      <c r="AS76" s="197">
        <v>2.38</v>
      </c>
      <c r="AT76" s="197">
        <v>9.6300000000000008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16.600000000000001</v>
      </c>
      <c r="E77" s="197">
        <v>0</v>
      </c>
      <c r="F77" s="197">
        <v>16.22</v>
      </c>
      <c r="G77" s="197">
        <v>9.5399999999999991</v>
      </c>
      <c r="H77" s="197">
        <v>0</v>
      </c>
      <c r="I77" s="197">
        <v>14.44</v>
      </c>
      <c r="J77" s="197">
        <v>3.37</v>
      </c>
      <c r="K77" s="197">
        <v>8.1</v>
      </c>
      <c r="L77" s="197">
        <v>-74.790000000000006</v>
      </c>
      <c r="M77" s="197">
        <v>2.0299999999999998</v>
      </c>
      <c r="N77" s="197">
        <v>0.82</v>
      </c>
      <c r="O77" s="197">
        <v>8.9600000000000009</v>
      </c>
      <c r="P77" s="197">
        <v>0.65</v>
      </c>
      <c r="Q77" s="197">
        <v>0.28000000000000003</v>
      </c>
      <c r="R77" s="197">
        <v>0.35</v>
      </c>
      <c r="S77" s="197">
        <v>0.37</v>
      </c>
      <c r="T77" s="197">
        <v>0</v>
      </c>
      <c r="U77" s="197">
        <v>1.98</v>
      </c>
      <c r="V77" s="197">
        <v>0.2</v>
      </c>
      <c r="W77" s="197">
        <v>0.63</v>
      </c>
      <c r="X77" s="197">
        <v>0.69</v>
      </c>
      <c r="Y77" s="197">
        <v>0</v>
      </c>
      <c r="Z77" s="197">
        <v>3.14</v>
      </c>
      <c r="AA77" s="197">
        <v>1.07</v>
      </c>
      <c r="AB77" s="197">
        <v>0</v>
      </c>
      <c r="AC77" s="197">
        <v>2.99</v>
      </c>
      <c r="AD77" s="197">
        <v>12.46</v>
      </c>
      <c r="AE77" s="197">
        <v>0</v>
      </c>
      <c r="AF77" s="197">
        <v>0</v>
      </c>
      <c r="AG77" s="197">
        <v>29.97</v>
      </c>
      <c r="AH77" s="197">
        <v>0</v>
      </c>
      <c r="AI77" s="197">
        <v>18.39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124.51</v>
      </c>
      <c r="AP77" s="197">
        <v>163.41999999999999</v>
      </c>
      <c r="AQ77" s="197">
        <v>0</v>
      </c>
      <c r="AR77" s="197">
        <v>0</v>
      </c>
      <c r="AS77" s="197">
        <v>2.38</v>
      </c>
      <c r="AT77" s="197">
        <v>9.6300000000000008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16.600000000000001</v>
      </c>
      <c r="E78" s="197">
        <v>0</v>
      </c>
      <c r="F78" s="197">
        <v>16.22</v>
      </c>
      <c r="G78" s="197">
        <v>9.5399999999999991</v>
      </c>
      <c r="H78" s="197">
        <v>0</v>
      </c>
      <c r="I78" s="197">
        <v>14.44</v>
      </c>
      <c r="J78" s="197">
        <v>3.37</v>
      </c>
      <c r="K78" s="197">
        <v>8.1</v>
      </c>
      <c r="L78" s="197">
        <v>-74.790000000000006</v>
      </c>
      <c r="M78" s="197">
        <v>2.0299999999999998</v>
      </c>
      <c r="N78" s="197">
        <v>0.82</v>
      </c>
      <c r="O78" s="197">
        <v>8.9600000000000009</v>
      </c>
      <c r="P78" s="197">
        <v>0.65</v>
      </c>
      <c r="Q78" s="197">
        <v>0.28000000000000003</v>
      </c>
      <c r="R78" s="197">
        <v>0.35</v>
      </c>
      <c r="S78" s="197">
        <v>0.37</v>
      </c>
      <c r="T78" s="197">
        <v>0</v>
      </c>
      <c r="U78" s="197">
        <v>1.98</v>
      </c>
      <c r="V78" s="197">
        <v>0.2</v>
      </c>
      <c r="W78" s="197">
        <v>0.63</v>
      </c>
      <c r="X78" s="197">
        <v>0.69</v>
      </c>
      <c r="Y78" s="197">
        <v>0</v>
      </c>
      <c r="Z78" s="197">
        <v>3.14</v>
      </c>
      <c r="AA78" s="197">
        <v>1.07</v>
      </c>
      <c r="AB78" s="197">
        <v>0</v>
      </c>
      <c r="AC78" s="197">
        <v>2.99</v>
      </c>
      <c r="AD78" s="197">
        <v>12.46</v>
      </c>
      <c r="AE78" s="197">
        <v>0</v>
      </c>
      <c r="AF78" s="197">
        <v>0</v>
      </c>
      <c r="AG78" s="197">
        <v>29.97</v>
      </c>
      <c r="AH78" s="197">
        <v>0</v>
      </c>
      <c r="AI78" s="197">
        <v>18.39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124.51</v>
      </c>
      <c r="AP78" s="197">
        <v>163.41999999999999</v>
      </c>
      <c r="AQ78" s="197">
        <v>0</v>
      </c>
      <c r="AR78" s="197">
        <v>0</v>
      </c>
      <c r="AS78" s="197">
        <v>2.38</v>
      </c>
      <c r="AT78" s="197">
        <v>9.6300000000000008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16.600000000000001</v>
      </c>
      <c r="E79" s="197">
        <v>0</v>
      </c>
      <c r="F79" s="197">
        <v>16.22</v>
      </c>
      <c r="G79" s="197">
        <v>9.5399999999999991</v>
      </c>
      <c r="H79" s="197">
        <v>0</v>
      </c>
      <c r="I79" s="197">
        <v>14.44</v>
      </c>
      <c r="J79" s="197">
        <v>3.37</v>
      </c>
      <c r="K79" s="197">
        <v>8.1</v>
      </c>
      <c r="L79" s="197">
        <v>-74.790000000000006</v>
      </c>
      <c r="M79" s="197">
        <v>2.0299999999999998</v>
      </c>
      <c r="N79" s="197">
        <v>0.82</v>
      </c>
      <c r="O79" s="197">
        <v>8.9600000000000009</v>
      </c>
      <c r="P79" s="197">
        <v>0.65</v>
      </c>
      <c r="Q79" s="197">
        <v>0.28000000000000003</v>
      </c>
      <c r="R79" s="197">
        <v>0.35</v>
      </c>
      <c r="S79" s="197">
        <v>0.37</v>
      </c>
      <c r="T79" s="197">
        <v>0</v>
      </c>
      <c r="U79" s="197">
        <v>1.98</v>
      </c>
      <c r="V79" s="197">
        <v>0.2</v>
      </c>
      <c r="W79" s="197">
        <v>0.63</v>
      </c>
      <c r="X79" s="197">
        <v>0.69</v>
      </c>
      <c r="Y79" s="197">
        <v>0</v>
      </c>
      <c r="Z79" s="197">
        <v>3.14</v>
      </c>
      <c r="AA79" s="197">
        <v>1.07</v>
      </c>
      <c r="AB79" s="197">
        <v>0</v>
      </c>
      <c r="AC79" s="197">
        <v>2.57</v>
      </c>
      <c r="AD79" s="197">
        <v>12.46</v>
      </c>
      <c r="AE79" s="197">
        <v>0</v>
      </c>
      <c r="AF79" s="197">
        <v>0</v>
      </c>
      <c r="AG79" s="197">
        <v>29.97</v>
      </c>
      <c r="AH79" s="197">
        <v>0</v>
      </c>
      <c r="AI79" s="197">
        <v>18.39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124.51</v>
      </c>
      <c r="AP79" s="197">
        <v>163.41999999999999</v>
      </c>
      <c r="AQ79" s="197">
        <v>0</v>
      </c>
      <c r="AR79" s="197">
        <v>0</v>
      </c>
      <c r="AS79" s="197">
        <v>2.38</v>
      </c>
      <c r="AT79" s="197">
        <v>9.6300000000000008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16.600000000000001</v>
      </c>
      <c r="E80" s="197">
        <v>0</v>
      </c>
      <c r="F80" s="197">
        <v>16.22</v>
      </c>
      <c r="G80" s="197">
        <v>9.5399999999999991</v>
      </c>
      <c r="H80" s="197">
        <v>0</v>
      </c>
      <c r="I80" s="197">
        <v>14.44</v>
      </c>
      <c r="J80" s="197">
        <v>3.37</v>
      </c>
      <c r="K80" s="197">
        <v>8.1</v>
      </c>
      <c r="L80" s="197">
        <v>-74.790000000000006</v>
      </c>
      <c r="M80" s="197">
        <v>2.0299999999999998</v>
      </c>
      <c r="N80" s="197">
        <v>0.82</v>
      </c>
      <c r="O80" s="197">
        <v>8.9600000000000009</v>
      </c>
      <c r="P80" s="197">
        <v>0.65</v>
      </c>
      <c r="Q80" s="197">
        <v>0.28000000000000003</v>
      </c>
      <c r="R80" s="197">
        <v>0.35</v>
      </c>
      <c r="S80" s="197">
        <v>0.37</v>
      </c>
      <c r="T80" s="197">
        <v>0</v>
      </c>
      <c r="U80" s="197">
        <v>1.98</v>
      </c>
      <c r="V80" s="197">
        <v>0.2</v>
      </c>
      <c r="W80" s="197">
        <v>0.63</v>
      </c>
      <c r="X80" s="197">
        <v>0.69</v>
      </c>
      <c r="Y80" s="197">
        <v>0</v>
      </c>
      <c r="Z80" s="197">
        <v>3.14</v>
      </c>
      <c r="AA80" s="197">
        <v>1.07</v>
      </c>
      <c r="AB80" s="197">
        <v>0</v>
      </c>
      <c r="AC80" s="197">
        <v>2.57</v>
      </c>
      <c r="AD80" s="197">
        <v>12.46</v>
      </c>
      <c r="AE80" s="197">
        <v>0</v>
      </c>
      <c r="AF80" s="197">
        <v>0</v>
      </c>
      <c r="AG80" s="197">
        <v>29.97</v>
      </c>
      <c r="AH80" s="197">
        <v>0</v>
      </c>
      <c r="AI80" s="197">
        <v>18.39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124.51</v>
      </c>
      <c r="AP80" s="197">
        <v>163.41999999999999</v>
      </c>
      <c r="AQ80" s="197">
        <v>0</v>
      </c>
      <c r="AR80" s="197">
        <v>0</v>
      </c>
      <c r="AS80" s="197">
        <v>2.38</v>
      </c>
      <c r="AT80" s="197">
        <v>9.6300000000000008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16.600000000000001</v>
      </c>
      <c r="E81" s="197">
        <v>0</v>
      </c>
      <c r="F81" s="197">
        <v>16.22</v>
      </c>
      <c r="G81" s="197">
        <v>9.5399999999999991</v>
      </c>
      <c r="H81" s="197">
        <v>0</v>
      </c>
      <c r="I81" s="197">
        <v>14.44</v>
      </c>
      <c r="J81" s="197">
        <v>3.37</v>
      </c>
      <c r="K81" s="197">
        <v>8.1</v>
      </c>
      <c r="L81" s="197">
        <v>-74.790000000000006</v>
      </c>
      <c r="M81" s="197">
        <v>2.0299999999999998</v>
      </c>
      <c r="N81" s="197">
        <v>0.82</v>
      </c>
      <c r="O81" s="197">
        <v>8.9600000000000009</v>
      </c>
      <c r="P81" s="197">
        <v>0.65</v>
      </c>
      <c r="Q81" s="197">
        <v>0</v>
      </c>
      <c r="R81" s="197">
        <v>0.35</v>
      </c>
      <c r="S81" s="197">
        <v>0</v>
      </c>
      <c r="T81" s="197">
        <v>0</v>
      </c>
      <c r="U81" s="197">
        <v>1.98</v>
      </c>
      <c r="V81" s="197">
        <v>0.2</v>
      </c>
      <c r="W81" s="197">
        <v>0.63</v>
      </c>
      <c r="X81" s="197">
        <v>0.69</v>
      </c>
      <c r="Y81" s="197">
        <v>0</v>
      </c>
      <c r="Z81" s="197">
        <v>3.14</v>
      </c>
      <c r="AA81" s="197">
        <v>1.07</v>
      </c>
      <c r="AB81" s="197">
        <v>0</v>
      </c>
      <c r="AC81" s="197">
        <v>2.57</v>
      </c>
      <c r="AD81" s="197">
        <v>12.46</v>
      </c>
      <c r="AE81" s="197">
        <v>0</v>
      </c>
      <c r="AF81" s="197">
        <v>0</v>
      </c>
      <c r="AG81" s="197">
        <v>29.97</v>
      </c>
      <c r="AH81" s="197">
        <v>0</v>
      </c>
      <c r="AI81" s="197">
        <v>18.39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124.51</v>
      </c>
      <c r="AP81" s="197">
        <v>163.41999999999999</v>
      </c>
      <c r="AQ81" s="197">
        <v>0</v>
      </c>
      <c r="AR81" s="197">
        <v>0</v>
      </c>
      <c r="AS81" s="197">
        <v>2.38</v>
      </c>
      <c r="AT81" s="197">
        <v>9.6300000000000008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16.600000000000001</v>
      </c>
      <c r="E82" s="197">
        <v>0</v>
      </c>
      <c r="F82" s="197">
        <v>16.22</v>
      </c>
      <c r="G82" s="197">
        <v>9.5399999999999991</v>
      </c>
      <c r="H82" s="197">
        <v>0</v>
      </c>
      <c r="I82" s="197">
        <v>14.44</v>
      </c>
      <c r="J82" s="197">
        <v>3.37</v>
      </c>
      <c r="K82" s="197">
        <v>8.1</v>
      </c>
      <c r="L82" s="197">
        <v>-5.5</v>
      </c>
      <c r="M82" s="197">
        <v>2.0299999999999998</v>
      </c>
      <c r="N82" s="197">
        <v>0.82</v>
      </c>
      <c r="O82" s="197">
        <v>8.9600000000000009</v>
      </c>
      <c r="P82" s="197">
        <v>0.65</v>
      </c>
      <c r="Q82" s="197">
        <v>0</v>
      </c>
      <c r="R82" s="197">
        <v>0.35</v>
      </c>
      <c r="S82" s="197">
        <v>0</v>
      </c>
      <c r="T82" s="197">
        <v>0</v>
      </c>
      <c r="U82" s="197">
        <v>1.98</v>
      </c>
      <c r="V82" s="197">
        <v>0.2</v>
      </c>
      <c r="W82" s="197">
        <v>0.63</v>
      </c>
      <c r="X82" s="197">
        <v>0.69</v>
      </c>
      <c r="Y82" s="197">
        <v>0</v>
      </c>
      <c r="Z82" s="197">
        <v>3.14</v>
      </c>
      <c r="AA82" s="197">
        <v>1.07</v>
      </c>
      <c r="AB82" s="197">
        <v>0</v>
      </c>
      <c r="AC82" s="197">
        <v>2.57</v>
      </c>
      <c r="AD82" s="197">
        <v>12.46</v>
      </c>
      <c r="AE82" s="197">
        <v>0</v>
      </c>
      <c r="AF82" s="197">
        <v>0</v>
      </c>
      <c r="AG82" s="197">
        <v>29.97</v>
      </c>
      <c r="AH82" s="197">
        <v>0</v>
      </c>
      <c r="AI82" s="197">
        <v>18.39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124.51</v>
      </c>
      <c r="AP82" s="197">
        <v>163.41999999999999</v>
      </c>
      <c r="AQ82" s="197">
        <v>0</v>
      </c>
      <c r="AR82" s="197">
        <v>0</v>
      </c>
      <c r="AS82" s="197">
        <v>2.38</v>
      </c>
      <c r="AT82" s="197">
        <v>9.6300000000000008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16.600000000000001</v>
      </c>
      <c r="E83" s="197">
        <v>0</v>
      </c>
      <c r="F83" s="197">
        <v>16.22</v>
      </c>
      <c r="G83" s="197">
        <v>9.5399999999999991</v>
      </c>
      <c r="H83" s="197">
        <v>0</v>
      </c>
      <c r="I83" s="197">
        <v>14.44</v>
      </c>
      <c r="J83" s="197">
        <v>3.37</v>
      </c>
      <c r="K83" s="197">
        <v>8.1</v>
      </c>
      <c r="L83" s="197">
        <v>0.21</v>
      </c>
      <c r="M83" s="197">
        <v>2.0299999999999998</v>
      </c>
      <c r="N83" s="197">
        <v>0.82</v>
      </c>
      <c r="O83" s="197">
        <v>2.6</v>
      </c>
      <c r="P83" s="197">
        <v>0.65</v>
      </c>
      <c r="Q83" s="197">
        <v>0.28000000000000003</v>
      </c>
      <c r="R83" s="197">
        <v>0.35</v>
      </c>
      <c r="S83" s="197">
        <v>0.37</v>
      </c>
      <c r="T83" s="197">
        <v>0</v>
      </c>
      <c r="U83" s="197">
        <v>1.98</v>
      </c>
      <c r="V83" s="197">
        <v>0.2</v>
      </c>
      <c r="W83" s="197">
        <v>0.63</v>
      </c>
      <c r="X83" s="197">
        <v>0.69</v>
      </c>
      <c r="Y83" s="197">
        <v>0</v>
      </c>
      <c r="Z83" s="197">
        <v>3.14</v>
      </c>
      <c r="AA83" s="197">
        <v>1.07</v>
      </c>
      <c r="AB83" s="197">
        <v>0</v>
      </c>
      <c r="AC83" s="197">
        <v>2.57</v>
      </c>
      <c r="AD83" s="197">
        <v>12.46</v>
      </c>
      <c r="AE83" s="197">
        <v>0</v>
      </c>
      <c r="AF83" s="197">
        <v>0</v>
      </c>
      <c r="AG83" s="197">
        <v>29.97</v>
      </c>
      <c r="AH83" s="197">
        <v>0</v>
      </c>
      <c r="AI83" s="197">
        <v>18.39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2.38</v>
      </c>
      <c r="AT83" s="197">
        <v>9.6300000000000008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16.600000000000001</v>
      </c>
      <c r="E84" s="197">
        <v>0</v>
      </c>
      <c r="F84" s="197">
        <v>16.22</v>
      </c>
      <c r="G84" s="197">
        <v>9.5399999999999991</v>
      </c>
      <c r="H84" s="197">
        <v>0</v>
      </c>
      <c r="I84" s="197">
        <v>14.44</v>
      </c>
      <c r="J84" s="197">
        <v>3.37</v>
      </c>
      <c r="K84" s="197">
        <v>8.1</v>
      </c>
      <c r="L84" s="197">
        <v>0.21</v>
      </c>
      <c r="M84" s="197">
        <v>2.0299999999999998</v>
      </c>
      <c r="N84" s="197">
        <v>0.82</v>
      </c>
      <c r="O84" s="197">
        <v>2.33</v>
      </c>
      <c r="P84" s="197">
        <v>0.65</v>
      </c>
      <c r="Q84" s="197">
        <v>0.28000000000000003</v>
      </c>
      <c r="R84" s="197">
        <v>0.35</v>
      </c>
      <c r="S84" s="197">
        <v>0.37</v>
      </c>
      <c r="T84" s="197">
        <v>0</v>
      </c>
      <c r="U84" s="197">
        <v>1.98</v>
      </c>
      <c r="V84" s="197">
        <v>0.2</v>
      </c>
      <c r="W84" s="197">
        <v>0.63</v>
      </c>
      <c r="X84" s="197">
        <v>0.69</v>
      </c>
      <c r="Y84" s="197">
        <v>0</v>
      </c>
      <c r="Z84" s="197">
        <v>3.14</v>
      </c>
      <c r="AA84" s="197">
        <v>1.07</v>
      </c>
      <c r="AB84" s="197">
        <v>0</v>
      </c>
      <c r="AC84" s="197">
        <v>2.57</v>
      </c>
      <c r="AD84" s="197">
        <v>12.46</v>
      </c>
      <c r="AE84" s="197">
        <v>0</v>
      </c>
      <c r="AF84" s="197">
        <v>0</v>
      </c>
      <c r="AG84" s="197">
        <v>29.97</v>
      </c>
      <c r="AH84" s="197">
        <v>0</v>
      </c>
      <c r="AI84" s="197">
        <v>18.39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2.38</v>
      </c>
      <c r="AT84" s="197">
        <v>9.6300000000000008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16.600000000000001</v>
      </c>
      <c r="E85" s="197">
        <v>0</v>
      </c>
      <c r="F85" s="197">
        <v>16.22</v>
      </c>
      <c r="G85" s="197">
        <v>9.5399999999999991</v>
      </c>
      <c r="H85" s="197">
        <v>0</v>
      </c>
      <c r="I85" s="197">
        <v>14.44</v>
      </c>
      <c r="J85" s="197">
        <v>3.37</v>
      </c>
      <c r="K85" s="197">
        <v>8.1</v>
      </c>
      <c r="L85" s="197">
        <v>0.21</v>
      </c>
      <c r="M85" s="197">
        <v>2.0299999999999998</v>
      </c>
      <c r="N85" s="197">
        <v>0.82</v>
      </c>
      <c r="O85" s="197">
        <v>2.33</v>
      </c>
      <c r="P85" s="197">
        <v>0.65</v>
      </c>
      <c r="Q85" s="197">
        <v>0.28000000000000003</v>
      </c>
      <c r="R85" s="197">
        <v>0.35</v>
      </c>
      <c r="S85" s="197">
        <v>0.37</v>
      </c>
      <c r="T85" s="197">
        <v>0</v>
      </c>
      <c r="U85" s="197">
        <v>1.98</v>
      </c>
      <c r="V85" s="197">
        <v>0.2</v>
      </c>
      <c r="W85" s="197">
        <v>0.63</v>
      </c>
      <c r="X85" s="197">
        <v>0.69</v>
      </c>
      <c r="Y85" s="197">
        <v>0</v>
      </c>
      <c r="Z85" s="197">
        <v>3.14</v>
      </c>
      <c r="AA85" s="197">
        <v>1.07</v>
      </c>
      <c r="AB85" s="197">
        <v>0</v>
      </c>
      <c r="AC85" s="197">
        <v>2.57</v>
      </c>
      <c r="AD85" s="197">
        <v>12.46</v>
      </c>
      <c r="AE85" s="197">
        <v>0</v>
      </c>
      <c r="AF85" s="197">
        <v>0</v>
      </c>
      <c r="AG85" s="197">
        <v>29.97</v>
      </c>
      <c r="AH85" s="197">
        <v>0</v>
      </c>
      <c r="AI85" s="197">
        <v>18.39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2.38</v>
      </c>
      <c r="AT85" s="197">
        <v>9.6300000000000008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16.600000000000001</v>
      </c>
      <c r="E86" s="197">
        <v>0</v>
      </c>
      <c r="F86" s="197">
        <v>16.22</v>
      </c>
      <c r="G86" s="197">
        <v>9.5399999999999991</v>
      </c>
      <c r="H86" s="197">
        <v>0</v>
      </c>
      <c r="I86" s="197">
        <v>14.44</v>
      </c>
      <c r="J86" s="197">
        <v>3.37</v>
      </c>
      <c r="K86" s="197">
        <v>8.1</v>
      </c>
      <c r="L86" s="197">
        <v>0.21</v>
      </c>
      <c r="M86" s="197">
        <v>2.0299999999999998</v>
      </c>
      <c r="N86" s="197">
        <v>0.82</v>
      </c>
      <c r="O86" s="197">
        <v>2.33</v>
      </c>
      <c r="P86" s="197">
        <v>0.65</v>
      </c>
      <c r="Q86" s="197">
        <v>0.28000000000000003</v>
      </c>
      <c r="R86" s="197">
        <v>0.35</v>
      </c>
      <c r="S86" s="197">
        <v>0.37</v>
      </c>
      <c r="T86" s="197">
        <v>0</v>
      </c>
      <c r="U86" s="197">
        <v>1.98</v>
      </c>
      <c r="V86" s="197">
        <v>0.2</v>
      </c>
      <c r="W86" s="197">
        <v>0.63</v>
      </c>
      <c r="X86" s="197">
        <v>0.69</v>
      </c>
      <c r="Y86" s="197">
        <v>0</v>
      </c>
      <c r="Z86" s="197">
        <v>3.14</v>
      </c>
      <c r="AA86" s="197">
        <v>1.07</v>
      </c>
      <c r="AB86" s="197">
        <v>0</v>
      </c>
      <c r="AC86" s="197">
        <v>2.57</v>
      </c>
      <c r="AD86" s="197">
        <v>12.46</v>
      </c>
      <c r="AE86" s="197">
        <v>0</v>
      </c>
      <c r="AF86" s="197">
        <v>0</v>
      </c>
      <c r="AG86" s="197">
        <v>29.97</v>
      </c>
      <c r="AH86" s="197">
        <v>0</v>
      </c>
      <c r="AI86" s="197">
        <v>18.39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2.38</v>
      </c>
      <c r="AT86" s="197">
        <v>9.6300000000000008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16.600000000000001</v>
      </c>
      <c r="E87" s="197">
        <v>0</v>
      </c>
      <c r="F87" s="197">
        <v>16.46</v>
      </c>
      <c r="G87" s="197">
        <v>9.5399999999999991</v>
      </c>
      <c r="H87" s="197">
        <v>0</v>
      </c>
      <c r="I87" s="197">
        <v>14.44</v>
      </c>
      <c r="J87" s="197">
        <v>3.37</v>
      </c>
      <c r="K87" s="197">
        <v>8.1</v>
      </c>
      <c r="L87" s="197">
        <v>0.21</v>
      </c>
      <c r="M87" s="197">
        <v>2.0299999999999998</v>
      </c>
      <c r="N87" s="197">
        <v>0.82</v>
      </c>
      <c r="O87" s="197">
        <v>2.33</v>
      </c>
      <c r="P87" s="197">
        <v>0.65</v>
      </c>
      <c r="Q87" s="197">
        <v>0.28000000000000003</v>
      </c>
      <c r="R87" s="197">
        <v>0.35</v>
      </c>
      <c r="S87" s="197">
        <v>0.37</v>
      </c>
      <c r="T87" s="197">
        <v>0</v>
      </c>
      <c r="U87" s="197">
        <v>1.98</v>
      </c>
      <c r="V87" s="197">
        <v>0.2</v>
      </c>
      <c r="W87" s="197">
        <v>0.63</v>
      </c>
      <c r="X87" s="197">
        <v>0.69</v>
      </c>
      <c r="Y87" s="197">
        <v>0</v>
      </c>
      <c r="Z87" s="197">
        <v>3.14</v>
      </c>
      <c r="AA87" s="197">
        <v>1.07</v>
      </c>
      <c r="AB87" s="197">
        <v>0</v>
      </c>
      <c r="AC87" s="197">
        <v>2.57</v>
      </c>
      <c r="AD87" s="197">
        <v>12.46</v>
      </c>
      <c r="AE87" s="197">
        <v>0</v>
      </c>
      <c r="AF87" s="197">
        <v>0</v>
      </c>
      <c r="AG87" s="197">
        <v>29.97</v>
      </c>
      <c r="AH87" s="197">
        <v>0</v>
      </c>
      <c r="AI87" s="197">
        <v>18.39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2.38</v>
      </c>
      <c r="AT87" s="197">
        <v>9.6300000000000008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16.46</v>
      </c>
      <c r="G88" s="197">
        <v>9.5399999999999991</v>
      </c>
      <c r="H88" s="197">
        <v>0</v>
      </c>
      <c r="I88" s="197">
        <v>14.44</v>
      </c>
      <c r="J88" s="197">
        <v>3.37</v>
      </c>
      <c r="K88" s="197">
        <v>8.1</v>
      </c>
      <c r="L88" s="197">
        <v>0.21</v>
      </c>
      <c r="M88" s="197">
        <v>2.0299999999999998</v>
      </c>
      <c r="N88" s="197">
        <v>0.82</v>
      </c>
      <c r="O88" s="197">
        <v>2.33</v>
      </c>
      <c r="P88" s="197">
        <v>0.65</v>
      </c>
      <c r="Q88" s="197">
        <v>0.28000000000000003</v>
      </c>
      <c r="R88" s="197">
        <v>0.35</v>
      </c>
      <c r="S88" s="197">
        <v>0.37</v>
      </c>
      <c r="T88" s="197">
        <v>0</v>
      </c>
      <c r="U88" s="197">
        <v>1.98</v>
      </c>
      <c r="V88" s="197">
        <v>0.2</v>
      </c>
      <c r="W88" s="197">
        <v>0.63</v>
      </c>
      <c r="X88" s="197">
        <v>0.69</v>
      </c>
      <c r="Y88" s="197">
        <v>0</v>
      </c>
      <c r="Z88" s="197">
        <v>3.14</v>
      </c>
      <c r="AA88" s="197">
        <v>1.07</v>
      </c>
      <c r="AB88" s="197">
        <v>0</v>
      </c>
      <c r="AC88" s="197">
        <v>2.57</v>
      </c>
      <c r="AD88" s="197">
        <v>12.46</v>
      </c>
      <c r="AE88" s="197">
        <v>0</v>
      </c>
      <c r="AF88" s="197">
        <v>0</v>
      </c>
      <c r="AG88" s="197">
        <v>29.97</v>
      </c>
      <c r="AH88" s="197">
        <v>0</v>
      </c>
      <c r="AI88" s="197">
        <v>18.39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2.38</v>
      </c>
      <c r="AT88" s="197">
        <v>9.6300000000000008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16.46</v>
      </c>
      <c r="G89" s="197">
        <v>9.5399999999999991</v>
      </c>
      <c r="H89" s="197">
        <v>0</v>
      </c>
      <c r="I89" s="197">
        <v>14.44</v>
      </c>
      <c r="J89" s="197">
        <v>3.37</v>
      </c>
      <c r="K89" s="197">
        <v>8.1</v>
      </c>
      <c r="L89" s="197">
        <v>0.21</v>
      </c>
      <c r="M89" s="197">
        <v>2.0299999999999998</v>
      </c>
      <c r="N89" s="197">
        <v>0.82</v>
      </c>
      <c r="O89" s="197">
        <v>2.33</v>
      </c>
      <c r="P89" s="197">
        <v>0.65</v>
      </c>
      <c r="Q89" s="197">
        <v>0.28000000000000003</v>
      </c>
      <c r="R89" s="197">
        <v>0.35</v>
      </c>
      <c r="S89" s="197">
        <v>0.37</v>
      </c>
      <c r="T89" s="197">
        <v>0</v>
      </c>
      <c r="U89" s="197">
        <v>1.98</v>
      </c>
      <c r="V89" s="197">
        <v>0.2</v>
      </c>
      <c r="W89" s="197">
        <v>0.63</v>
      </c>
      <c r="X89" s="197">
        <v>0.69</v>
      </c>
      <c r="Y89" s="197">
        <v>0</v>
      </c>
      <c r="Z89" s="197">
        <v>3.14</v>
      </c>
      <c r="AA89" s="197">
        <v>1.07</v>
      </c>
      <c r="AB89" s="197">
        <v>0</v>
      </c>
      <c r="AC89" s="197">
        <v>2.2799999999999998</v>
      </c>
      <c r="AD89" s="197">
        <v>12.46</v>
      </c>
      <c r="AE89" s="197">
        <v>0</v>
      </c>
      <c r="AF89" s="197">
        <v>0</v>
      </c>
      <c r="AG89" s="197">
        <v>29.97</v>
      </c>
      <c r="AH89" s="197">
        <v>0</v>
      </c>
      <c r="AI89" s="197">
        <v>18.39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2.38</v>
      </c>
      <c r="AT89" s="197">
        <v>9.6300000000000008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16.46</v>
      </c>
      <c r="G90" s="197">
        <v>9.5399999999999991</v>
      </c>
      <c r="H90" s="197">
        <v>0</v>
      </c>
      <c r="I90" s="197">
        <v>14.44</v>
      </c>
      <c r="J90" s="197">
        <v>3.37</v>
      </c>
      <c r="K90" s="197">
        <v>8.1</v>
      </c>
      <c r="L90" s="197">
        <v>0.21</v>
      </c>
      <c r="M90" s="197">
        <v>2.0299999999999998</v>
      </c>
      <c r="N90" s="197">
        <v>0.82</v>
      </c>
      <c r="O90" s="197">
        <v>2.33</v>
      </c>
      <c r="P90" s="197">
        <v>0.65</v>
      </c>
      <c r="Q90" s="197">
        <v>0.28000000000000003</v>
      </c>
      <c r="R90" s="197">
        <v>0.35</v>
      </c>
      <c r="S90" s="197">
        <v>0.37</v>
      </c>
      <c r="T90" s="197">
        <v>0</v>
      </c>
      <c r="U90" s="197">
        <v>1.98</v>
      </c>
      <c r="V90" s="197">
        <v>0.2</v>
      </c>
      <c r="W90" s="197">
        <v>0.63</v>
      </c>
      <c r="X90" s="197">
        <v>0.69</v>
      </c>
      <c r="Y90" s="197">
        <v>0</v>
      </c>
      <c r="Z90" s="197">
        <v>3.14</v>
      </c>
      <c r="AA90" s="197">
        <v>1.07</v>
      </c>
      <c r="AB90" s="197">
        <v>0</v>
      </c>
      <c r="AC90" s="197">
        <v>2.2799999999999998</v>
      </c>
      <c r="AD90" s="197">
        <v>12.46</v>
      </c>
      <c r="AE90" s="197">
        <v>0</v>
      </c>
      <c r="AF90" s="197">
        <v>0</v>
      </c>
      <c r="AG90" s="197">
        <v>29.97</v>
      </c>
      <c r="AH90" s="197">
        <v>0</v>
      </c>
      <c r="AI90" s="197">
        <v>18.39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2.38</v>
      </c>
      <c r="AT90" s="197">
        <v>9.6300000000000008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16.690000000000001</v>
      </c>
      <c r="G91" s="197">
        <v>9.5399999999999991</v>
      </c>
      <c r="H91" s="197">
        <v>0</v>
      </c>
      <c r="I91" s="197">
        <v>14.44</v>
      </c>
      <c r="J91" s="197">
        <v>3.37</v>
      </c>
      <c r="K91" s="197">
        <v>11.48</v>
      </c>
      <c r="L91" s="197">
        <v>0.21</v>
      </c>
      <c r="M91" s="197">
        <v>2.0299999999999998</v>
      </c>
      <c r="N91" s="197">
        <v>0.82</v>
      </c>
      <c r="O91" s="197">
        <v>2.33</v>
      </c>
      <c r="P91" s="197">
        <v>0.65</v>
      </c>
      <c r="Q91" s="197">
        <v>0.28000000000000003</v>
      </c>
      <c r="R91" s="197">
        <v>0.35</v>
      </c>
      <c r="S91" s="197">
        <v>0.37</v>
      </c>
      <c r="T91" s="197">
        <v>0</v>
      </c>
      <c r="U91" s="197">
        <v>1.98</v>
      </c>
      <c r="V91" s="197">
        <v>0.2</v>
      </c>
      <c r="W91" s="197">
        <v>0.63</v>
      </c>
      <c r="X91" s="197">
        <v>0.69</v>
      </c>
      <c r="Y91" s="197">
        <v>0</v>
      </c>
      <c r="Z91" s="197">
        <v>3.14</v>
      </c>
      <c r="AA91" s="197">
        <v>1.07</v>
      </c>
      <c r="AB91" s="197">
        <v>0</v>
      </c>
      <c r="AC91" s="197">
        <v>2.2799999999999998</v>
      </c>
      <c r="AD91" s="197">
        <v>12.46</v>
      </c>
      <c r="AE91" s="197">
        <v>0</v>
      </c>
      <c r="AF91" s="197">
        <v>0</v>
      </c>
      <c r="AG91" s="197">
        <v>29.97</v>
      </c>
      <c r="AH91" s="197">
        <v>0</v>
      </c>
      <c r="AI91" s="197">
        <v>18.39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2.38</v>
      </c>
      <c r="AT91" s="197">
        <v>9.6300000000000008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16.690000000000001</v>
      </c>
      <c r="G92" s="197">
        <v>9.5399999999999991</v>
      </c>
      <c r="H92" s="197">
        <v>0</v>
      </c>
      <c r="I92" s="197">
        <v>14.44</v>
      </c>
      <c r="J92" s="197">
        <v>3.37</v>
      </c>
      <c r="K92" s="197">
        <v>8.1</v>
      </c>
      <c r="L92" s="197">
        <v>0.21</v>
      </c>
      <c r="M92" s="197">
        <v>2.0299999999999998</v>
      </c>
      <c r="N92" s="197">
        <v>0.82</v>
      </c>
      <c r="O92" s="197">
        <v>2.33</v>
      </c>
      <c r="P92" s="197">
        <v>0.65</v>
      </c>
      <c r="Q92" s="197">
        <v>0.28000000000000003</v>
      </c>
      <c r="R92" s="197">
        <v>0.35</v>
      </c>
      <c r="S92" s="197">
        <v>0.37</v>
      </c>
      <c r="T92" s="197">
        <v>0</v>
      </c>
      <c r="U92" s="197">
        <v>1.98</v>
      </c>
      <c r="V92" s="197">
        <v>0.2</v>
      </c>
      <c r="W92" s="197">
        <v>0.63</v>
      </c>
      <c r="X92" s="197">
        <v>0.69</v>
      </c>
      <c r="Y92" s="197">
        <v>0</v>
      </c>
      <c r="Z92" s="197">
        <v>3.14</v>
      </c>
      <c r="AA92" s="197">
        <v>1.07</v>
      </c>
      <c r="AB92" s="197">
        <v>0</v>
      </c>
      <c r="AC92" s="197">
        <v>2.2799999999999998</v>
      </c>
      <c r="AD92" s="197">
        <v>12.46</v>
      </c>
      <c r="AE92" s="197">
        <v>0</v>
      </c>
      <c r="AF92" s="197">
        <v>0</v>
      </c>
      <c r="AG92" s="197">
        <v>29.97</v>
      </c>
      <c r="AH92" s="197">
        <v>0</v>
      </c>
      <c r="AI92" s="197">
        <v>18.39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2.38</v>
      </c>
      <c r="AT92" s="197">
        <v>9.6300000000000008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16.690000000000001</v>
      </c>
      <c r="G93" s="197">
        <v>9.5399999999999991</v>
      </c>
      <c r="H93" s="197">
        <v>0</v>
      </c>
      <c r="I93" s="197">
        <v>14.44</v>
      </c>
      <c r="J93" s="197">
        <v>3.37</v>
      </c>
      <c r="K93" s="197">
        <v>8.1</v>
      </c>
      <c r="L93" s="197">
        <v>0.21</v>
      </c>
      <c r="M93" s="197">
        <v>2.0299999999999998</v>
      </c>
      <c r="N93" s="197">
        <v>0.82</v>
      </c>
      <c r="O93" s="197">
        <v>2.33</v>
      </c>
      <c r="P93" s="197">
        <v>0.65</v>
      </c>
      <c r="Q93" s="197">
        <v>0.28000000000000003</v>
      </c>
      <c r="R93" s="197">
        <v>0.35</v>
      </c>
      <c r="S93" s="197">
        <v>0.37</v>
      </c>
      <c r="T93" s="197">
        <v>0</v>
      </c>
      <c r="U93" s="197">
        <v>1.98</v>
      </c>
      <c r="V93" s="197">
        <v>0.2</v>
      </c>
      <c r="W93" s="197">
        <v>0.63</v>
      </c>
      <c r="X93" s="197">
        <v>0.69</v>
      </c>
      <c r="Y93" s="197">
        <v>0</v>
      </c>
      <c r="Z93" s="197">
        <v>3.14</v>
      </c>
      <c r="AA93" s="197">
        <v>1.07</v>
      </c>
      <c r="AB93" s="197">
        <v>0</v>
      </c>
      <c r="AC93" s="197">
        <v>2.2799999999999998</v>
      </c>
      <c r="AD93" s="197">
        <v>12.46</v>
      </c>
      <c r="AE93" s="197">
        <v>0</v>
      </c>
      <c r="AF93" s="197">
        <v>0</v>
      </c>
      <c r="AG93" s="197">
        <v>29.97</v>
      </c>
      <c r="AH93" s="197">
        <v>0</v>
      </c>
      <c r="AI93" s="197">
        <v>18.39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2.38</v>
      </c>
      <c r="AT93" s="197">
        <v>9.6300000000000008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16.690000000000001</v>
      </c>
      <c r="G94" s="197">
        <v>9.5399999999999991</v>
      </c>
      <c r="H94" s="197">
        <v>0</v>
      </c>
      <c r="I94" s="197">
        <v>14.44</v>
      </c>
      <c r="J94" s="197">
        <v>3.37</v>
      </c>
      <c r="K94" s="197">
        <v>8.1</v>
      </c>
      <c r="L94" s="197">
        <v>0.21</v>
      </c>
      <c r="M94" s="197">
        <v>2.0299999999999998</v>
      </c>
      <c r="N94" s="197">
        <v>0.82</v>
      </c>
      <c r="O94" s="197">
        <v>2.33</v>
      </c>
      <c r="P94" s="197">
        <v>0.65</v>
      </c>
      <c r="Q94" s="197">
        <v>0.28000000000000003</v>
      </c>
      <c r="R94" s="197">
        <v>0.35</v>
      </c>
      <c r="S94" s="197">
        <v>0.37</v>
      </c>
      <c r="T94" s="197">
        <v>0</v>
      </c>
      <c r="U94" s="197">
        <v>1.98</v>
      </c>
      <c r="V94" s="197">
        <v>0.2</v>
      </c>
      <c r="W94" s="197">
        <v>0.63</v>
      </c>
      <c r="X94" s="197">
        <v>0.69</v>
      </c>
      <c r="Y94" s="197">
        <v>0</v>
      </c>
      <c r="Z94" s="197">
        <v>3.14</v>
      </c>
      <c r="AA94" s="197">
        <v>1.07</v>
      </c>
      <c r="AB94" s="197">
        <v>0</v>
      </c>
      <c r="AC94" s="197">
        <v>2.2799999999999998</v>
      </c>
      <c r="AD94" s="197">
        <v>12.46</v>
      </c>
      <c r="AE94" s="197">
        <v>0</v>
      </c>
      <c r="AF94" s="197">
        <v>0</v>
      </c>
      <c r="AG94" s="197">
        <v>29.97</v>
      </c>
      <c r="AH94" s="197">
        <v>0</v>
      </c>
      <c r="AI94" s="197">
        <v>18.39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2.38</v>
      </c>
      <c r="AT94" s="197">
        <v>9.6300000000000008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16.690000000000001</v>
      </c>
      <c r="G95" s="197">
        <v>9.5399999999999991</v>
      </c>
      <c r="H95" s="197">
        <v>0</v>
      </c>
      <c r="I95" s="197">
        <v>14.44</v>
      </c>
      <c r="J95" s="197">
        <v>3.37</v>
      </c>
      <c r="K95" s="197">
        <v>8.1</v>
      </c>
      <c r="L95" s="197">
        <v>0.21</v>
      </c>
      <c r="M95" s="197">
        <v>2.0299999999999998</v>
      </c>
      <c r="N95" s="197">
        <v>0.82</v>
      </c>
      <c r="O95" s="197">
        <v>2.33</v>
      </c>
      <c r="P95" s="197">
        <v>0.65</v>
      </c>
      <c r="Q95" s="197">
        <v>0.28000000000000003</v>
      </c>
      <c r="R95" s="197">
        <v>0.35</v>
      </c>
      <c r="S95" s="197">
        <v>0.37</v>
      </c>
      <c r="T95" s="197">
        <v>0</v>
      </c>
      <c r="U95" s="197">
        <v>1.98</v>
      </c>
      <c r="V95" s="197">
        <v>0.2</v>
      </c>
      <c r="W95" s="197">
        <v>0.63</v>
      </c>
      <c r="X95" s="197">
        <v>0.69</v>
      </c>
      <c r="Y95" s="197">
        <v>0</v>
      </c>
      <c r="Z95" s="197">
        <v>3.14</v>
      </c>
      <c r="AA95" s="197">
        <v>1.07</v>
      </c>
      <c r="AB95" s="197">
        <v>0</v>
      </c>
      <c r="AC95" s="197">
        <v>2.2799999999999998</v>
      </c>
      <c r="AD95" s="197">
        <v>12.46</v>
      </c>
      <c r="AE95" s="197">
        <v>0</v>
      </c>
      <c r="AF95" s="197">
        <v>0</v>
      </c>
      <c r="AG95" s="197">
        <v>29.97</v>
      </c>
      <c r="AH95" s="197">
        <v>0</v>
      </c>
      <c r="AI95" s="197">
        <v>18.39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2.38</v>
      </c>
      <c r="AT95" s="197">
        <v>9.6300000000000008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16.690000000000001</v>
      </c>
      <c r="G96" s="197">
        <v>9.5399999999999991</v>
      </c>
      <c r="H96" s="197">
        <v>0</v>
      </c>
      <c r="I96" s="197">
        <v>14.44</v>
      </c>
      <c r="J96" s="197">
        <v>3.37</v>
      </c>
      <c r="K96" s="197">
        <v>8.1</v>
      </c>
      <c r="L96" s="197">
        <v>0.21</v>
      </c>
      <c r="M96" s="197">
        <v>2.0299999999999998</v>
      </c>
      <c r="N96" s="197">
        <v>0.82</v>
      </c>
      <c r="O96" s="197">
        <v>2.33</v>
      </c>
      <c r="P96" s="197">
        <v>0.65</v>
      </c>
      <c r="Q96" s="197">
        <v>0.28000000000000003</v>
      </c>
      <c r="R96" s="197">
        <v>0.35</v>
      </c>
      <c r="S96" s="197">
        <v>0.37</v>
      </c>
      <c r="T96" s="197">
        <v>0</v>
      </c>
      <c r="U96" s="197">
        <v>1.98</v>
      </c>
      <c r="V96" s="197">
        <v>0.2</v>
      </c>
      <c r="W96" s="197">
        <v>0.63</v>
      </c>
      <c r="X96" s="197">
        <v>0.69</v>
      </c>
      <c r="Y96" s="197">
        <v>0</v>
      </c>
      <c r="Z96" s="197">
        <v>3.14</v>
      </c>
      <c r="AA96" s="197">
        <v>1.07</v>
      </c>
      <c r="AB96" s="197">
        <v>0</v>
      </c>
      <c r="AC96" s="197">
        <v>1.77</v>
      </c>
      <c r="AD96" s="197">
        <v>12.46</v>
      </c>
      <c r="AE96" s="197">
        <v>0</v>
      </c>
      <c r="AF96" s="197">
        <v>0</v>
      </c>
      <c r="AG96" s="197">
        <v>29.97</v>
      </c>
      <c r="AH96" s="197">
        <v>0</v>
      </c>
      <c r="AI96" s="197">
        <v>18.39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2.38</v>
      </c>
      <c r="AT96" s="197">
        <v>9.6300000000000008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16.690000000000001</v>
      </c>
      <c r="G97" s="197">
        <v>9.5399999999999991</v>
      </c>
      <c r="H97" s="197">
        <v>0</v>
      </c>
      <c r="I97" s="197">
        <v>14.44</v>
      </c>
      <c r="J97" s="197">
        <v>3.37</v>
      </c>
      <c r="K97" s="197">
        <v>8.1</v>
      </c>
      <c r="L97" s="197">
        <v>1.54</v>
      </c>
      <c r="M97" s="197">
        <v>2.0299999999999998</v>
      </c>
      <c r="N97" s="197">
        <v>0.82</v>
      </c>
      <c r="O97" s="197">
        <v>2.33</v>
      </c>
      <c r="P97" s="197">
        <v>0.65</v>
      </c>
      <c r="Q97" s="197">
        <v>0.28000000000000003</v>
      </c>
      <c r="R97" s="197">
        <v>0.35</v>
      </c>
      <c r="S97" s="197">
        <v>0.37</v>
      </c>
      <c r="T97" s="197">
        <v>0</v>
      </c>
      <c r="U97" s="197">
        <v>1.98</v>
      </c>
      <c r="V97" s="197">
        <v>0.2</v>
      </c>
      <c r="W97" s="197">
        <v>0.63</v>
      </c>
      <c r="X97" s="197">
        <v>0.69</v>
      </c>
      <c r="Y97" s="197">
        <v>0</v>
      </c>
      <c r="Z97" s="197">
        <v>3.14</v>
      </c>
      <c r="AA97" s="197">
        <v>1.07</v>
      </c>
      <c r="AB97" s="197">
        <v>0</v>
      </c>
      <c r="AC97" s="197">
        <v>1.77</v>
      </c>
      <c r="AD97" s="197">
        <v>12.46</v>
      </c>
      <c r="AE97" s="197">
        <v>0</v>
      </c>
      <c r="AF97" s="197">
        <v>0</v>
      </c>
      <c r="AG97" s="197">
        <v>29.97</v>
      </c>
      <c r="AH97" s="197">
        <v>0</v>
      </c>
      <c r="AI97" s="197">
        <v>18.39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2.38</v>
      </c>
      <c r="AT97" s="197">
        <v>9.6300000000000008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16.690000000000001</v>
      </c>
      <c r="G98" s="197">
        <v>9.5399999999999991</v>
      </c>
      <c r="H98" s="197">
        <v>0</v>
      </c>
      <c r="I98" s="197">
        <v>14.44</v>
      </c>
      <c r="J98" s="197">
        <v>3.37</v>
      </c>
      <c r="K98" s="197">
        <v>8.1</v>
      </c>
      <c r="L98" s="197">
        <v>1.54</v>
      </c>
      <c r="M98" s="197">
        <v>2.0299999999999998</v>
      </c>
      <c r="N98" s="197">
        <v>0.82</v>
      </c>
      <c r="O98" s="197">
        <v>2.33</v>
      </c>
      <c r="P98" s="197">
        <v>0.65</v>
      </c>
      <c r="Q98" s="197">
        <v>0.28000000000000003</v>
      </c>
      <c r="R98" s="197">
        <v>0.35</v>
      </c>
      <c r="S98" s="197">
        <v>0.37</v>
      </c>
      <c r="T98" s="197">
        <v>0</v>
      </c>
      <c r="U98" s="197">
        <v>1.98</v>
      </c>
      <c r="V98" s="197">
        <v>0.2</v>
      </c>
      <c r="W98" s="197">
        <v>0.63</v>
      </c>
      <c r="X98" s="197">
        <v>0.69</v>
      </c>
      <c r="Y98" s="197">
        <v>0</v>
      </c>
      <c r="Z98" s="197">
        <v>3.14</v>
      </c>
      <c r="AA98" s="197">
        <v>1.07</v>
      </c>
      <c r="AB98" s="197">
        <v>0</v>
      </c>
      <c r="AC98" s="197">
        <v>1.77</v>
      </c>
      <c r="AD98" s="197">
        <v>12.46</v>
      </c>
      <c r="AE98" s="197">
        <v>0</v>
      </c>
      <c r="AF98" s="197">
        <v>0</v>
      </c>
      <c r="AG98" s="197">
        <v>29.97</v>
      </c>
      <c r="AH98" s="197">
        <v>0</v>
      </c>
      <c r="AI98" s="197">
        <v>18.39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2.38</v>
      </c>
      <c r="AT98" s="197">
        <v>9.6300000000000008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0.41182999999999981</v>
      </c>
      <c r="E99">
        <f t="shared" si="0"/>
        <v>0</v>
      </c>
      <c r="F99">
        <f t="shared" si="0"/>
        <v>0.38883000000000034</v>
      </c>
      <c r="G99">
        <f t="shared" si="0"/>
        <v>0.22895999999999972</v>
      </c>
      <c r="H99">
        <f t="shared" si="0"/>
        <v>0</v>
      </c>
      <c r="I99">
        <f t="shared" si="0"/>
        <v>0.41873749999999993</v>
      </c>
      <c r="J99">
        <f t="shared" si="0"/>
        <v>0.2773724999999998</v>
      </c>
      <c r="K99">
        <f t="shared" si="0"/>
        <v>0.17556500000000028</v>
      </c>
      <c r="L99">
        <f t="shared" si="0"/>
        <v>-9.8550000000000096E-2</v>
      </c>
      <c r="M99">
        <f t="shared" si="0"/>
        <v>4.872000000000002E-2</v>
      </c>
      <c r="N99">
        <f t="shared" si="0"/>
        <v>1.9679999999999975E-2</v>
      </c>
      <c r="O99">
        <f t="shared" si="0"/>
        <v>6.8662500000000029E-2</v>
      </c>
      <c r="P99">
        <f t="shared" si="0"/>
        <v>1.5599999999999977E-2</v>
      </c>
      <c r="Q99">
        <f t="shared" si="0"/>
        <v>2.5815000000000001E-2</v>
      </c>
      <c r="R99">
        <f t="shared" si="0"/>
        <v>8.777500000000011E-3</v>
      </c>
      <c r="S99">
        <f t="shared" si="0"/>
        <v>4.1575000000000056E-2</v>
      </c>
      <c r="T99">
        <f t="shared" si="0"/>
        <v>0</v>
      </c>
      <c r="U99">
        <f t="shared" si="0"/>
        <v>4.7559999999999936E-2</v>
      </c>
      <c r="V99">
        <f t="shared" si="0"/>
        <v>4.7499999999999912E-3</v>
      </c>
      <c r="W99">
        <f t="shared" si="0"/>
        <v>1.4962500000000024E-2</v>
      </c>
      <c r="X99">
        <f t="shared" si="0"/>
        <v>3.2284999999999987E-2</v>
      </c>
      <c r="Y99">
        <f t="shared" si="0"/>
        <v>0</v>
      </c>
      <c r="Z99">
        <f t="shared" si="0"/>
        <v>7.5399999999999814E-2</v>
      </c>
      <c r="AA99">
        <f t="shared" si="0"/>
        <v>2.5679999999999942E-2</v>
      </c>
      <c r="AB99">
        <f t="shared" si="0"/>
        <v>0</v>
      </c>
      <c r="AC99">
        <f t="shared" si="0"/>
        <v>6.093750000000004E-2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0.7222124999999987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0.19519000000000003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4.0154800000000019</v>
      </c>
      <c r="AP99">
        <f t="shared" si="0"/>
        <v>3.2684000000000011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0.12000500000000003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10.4</v>
      </c>
      <c r="E3" s="197">
        <v>0</v>
      </c>
      <c r="F3" s="197">
        <v>9.65</v>
      </c>
      <c r="G3" s="197">
        <v>5.52</v>
      </c>
      <c r="H3" s="197">
        <v>0</v>
      </c>
      <c r="I3" s="197">
        <v>10.86</v>
      </c>
      <c r="J3" s="197">
        <v>8.35</v>
      </c>
      <c r="K3" s="197">
        <v>2.61</v>
      </c>
      <c r="L3" s="197">
        <v>6.87</v>
      </c>
      <c r="M3" s="197">
        <v>0</v>
      </c>
      <c r="N3" s="197">
        <v>0.47</v>
      </c>
      <c r="O3" s="197">
        <v>1.61</v>
      </c>
      <c r="P3" s="197">
        <v>1.63</v>
      </c>
      <c r="Q3" s="197">
        <v>0.16</v>
      </c>
      <c r="R3" s="197">
        <v>0.2</v>
      </c>
      <c r="S3" s="197">
        <v>0.21</v>
      </c>
      <c r="T3" s="197">
        <v>0</v>
      </c>
      <c r="U3" s="197">
        <v>12.85</v>
      </c>
      <c r="V3" s="197">
        <v>0.11</v>
      </c>
      <c r="W3" s="197">
        <v>0.36</v>
      </c>
      <c r="X3" s="197">
        <v>0.79</v>
      </c>
      <c r="Y3" s="197">
        <v>0</v>
      </c>
      <c r="Z3" s="197">
        <v>1.82</v>
      </c>
      <c r="AA3" s="197">
        <v>0.62</v>
      </c>
      <c r="AB3" s="197">
        <v>0</v>
      </c>
      <c r="AC3" s="197">
        <v>0.97</v>
      </c>
      <c r="AD3" s="197">
        <v>6.82</v>
      </c>
      <c r="AE3" s="197">
        <v>0</v>
      </c>
      <c r="AF3" s="197">
        <v>0</v>
      </c>
      <c r="AG3" s="197">
        <v>16.8</v>
      </c>
      <c r="AH3" s="197">
        <v>0</v>
      </c>
      <c r="AI3" s="197">
        <v>10.45</v>
      </c>
      <c r="AJ3" s="197">
        <v>0</v>
      </c>
      <c r="AK3" s="197">
        <v>11.67</v>
      </c>
      <c r="AL3" s="197">
        <v>0</v>
      </c>
      <c r="AM3" s="197">
        <v>0</v>
      </c>
      <c r="AN3" s="197">
        <v>0</v>
      </c>
      <c r="AO3" s="197">
        <v>72</v>
      </c>
      <c r="AP3" s="197">
        <v>94.5</v>
      </c>
      <c r="AQ3" s="197">
        <v>0</v>
      </c>
      <c r="AR3" s="197">
        <v>0</v>
      </c>
      <c r="AS3" s="197">
        <v>1.38</v>
      </c>
      <c r="AT3" s="197">
        <v>1.95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10.4</v>
      </c>
      <c r="E4" s="197">
        <v>0</v>
      </c>
      <c r="F4" s="197">
        <v>9.65</v>
      </c>
      <c r="G4" s="197">
        <v>5.52</v>
      </c>
      <c r="H4" s="197">
        <v>0</v>
      </c>
      <c r="I4" s="197">
        <v>10.86</v>
      </c>
      <c r="J4" s="197">
        <v>8.35</v>
      </c>
      <c r="K4" s="197">
        <v>2.61</v>
      </c>
      <c r="L4" s="197">
        <v>6.87</v>
      </c>
      <c r="M4" s="197">
        <v>0</v>
      </c>
      <c r="N4" s="197">
        <v>0.47</v>
      </c>
      <c r="O4" s="197">
        <v>1.61</v>
      </c>
      <c r="P4" s="197">
        <v>1.63</v>
      </c>
      <c r="Q4" s="197">
        <v>0.16</v>
      </c>
      <c r="R4" s="197">
        <v>0.2</v>
      </c>
      <c r="S4" s="197">
        <v>0.21</v>
      </c>
      <c r="T4" s="197">
        <v>0</v>
      </c>
      <c r="U4" s="197">
        <v>9.5500000000000007</v>
      </c>
      <c r="V4" s="197">
        <v>0.11</v>
      </c>
      <c r="W4" s="197">
        <v>0.36</v>
      </c>
      <c r="X4" s="197">
        <v>0.79</v>
      </c>
      <c r="Y4" s="197">
        <v>0</v>
      </c>
      <c r="Z4" s="197">
        <v>1.82</v>
      </c>
      <c r="AA4" s="197">
        <v>0.62</v>
      </c>
      <c r="AB4" s="197">
        <v>0</v>
      </c>
      <c r="AC4" s="197">
        <v>0.97</v>
      </c>
      <c r="AD4" s="197">
        <v>6.82</v>
      </c>
      <c r="AE4" s="197">
        <v>0</v>
      </c>
      <c r="AF4" s="197">
        <v>0</v>
      </c>
      <c r="AG4" s="197">
        <v>16.8</v>
      </c>
      <c r="AH4" s="197">
        <v>0</v>
      </c>
      <c r="AI4" s="197">
        <v>10.45</v>
      </c>
      <c r="AJ4" s="197">
        <v>0</v>
      </c>
      <c r="AK4" s="197">
        <v>11.67</v>
      </c>
      <c r="AL4" s="197">
        <v>0</v>
      </c>
      <c r="AM4" s="197">
        <v>0</v>
      </c>
      <c r="AN4" s="197">
        <v>0</v>
      </c>
      <c r="AO4" s="197">
        <v>72</v>
      </c>
      <c r="AP4" s="197">
        <v>94.5</v>
      </c>
      <c r="AQ4" s="197">
        <v>0</v>
      </c>
      <c r="AR4" s="197">
        <v>0</v>
      </c>
      <c r="AS4" s="197">
        <v>1.38</v>
      </c>
      <c r="AT4" s="197">
        <v>1.95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10.4</v>
      </c>
      <c r="E5" s="197">
        <v>0</v>
      </c>
      <c r="F5" s="197">
        <v>9.65</v>
      </c>
      <c r="G5" s="197">
        <v>5.52</v>
      </c>
      <c r="H5" s="197">
        <v>0</v>
      </c>
      <c r="I5" s="197">
        <v>10.86</v>
      </c>
      <c r="J5" s="197">
        <v>8.35</v>
      </c>
      <c r="K5" s="197">
        <v>2.61</v>
      </c>
      <c r="L5" s="197">
        <v>6.05</v>
      </c>
      <c r="M5" s="197">
        <v>0</v>
      </c>
      <c r="N5" s="197">
        <v>0.47</v>
      </c>
      <c r="O5" s="197">
        <v>1.61</v>
      </c>
      <c r="P5" s="197">
        <v>1.63</v>
      </c>
      <c r="Q5" s="197">
        <v>0.16</v>
      </c>
      <c r="R5" s="197">
        <v>0.2</v>
      </c>
      <c r="S5" s="197">
        <v>0.21</v>
      </c>
      <c r="T5" s="197">
        <v>0</v>
      </c>
      <c r="U5" s="197">
        <v>8.9</v>
      </c>
      <c r="V5" s="197">
        <v>0.11</v>
      </c>
      <c r="W5" s="197">
        <v>0.36</v>
      </c>
      <c r="X5" s="197">
        <v>0.79</v>
      </c>
      <c r="Y5" s="197">
        <v>0</v>
      </c>
      <c r="Z5" s="197">
        <v>1.82</v>
      </c>
      <c r="AA5" s="197">
        <v>0.62</v>
      </c>
      <c r="AB5" s="197">
        <v>0</v>
      </c>
      <c r="AC5" s="197">
        <v>0.97</v>
      </c>
      <c r="AD5" s="197">
        <v>6.82</v>
      </c>
      <c r="AE5" s="197">
        <v>0</v>
      </c>
      <c r="AF5" s="197">
        <v>0</v>
      </c>
      <c r="AG5" s="197">
        <v>16.8</v>
      </c>
      <c r="AH5" s="197">
        <v>0</v>
      </c>
      <c r="AI5" s="197">
        <v>10.45</v>
      </c>
      <c r="AJ5" s="197">
        <v>0</v>
      </c>
      <c r="AK5" s="197">
        <v>11.67</v>
      </c>
      <c r="AL5" s="197">
        <v>0</v>
      </c>
      <c r="AM5" s="197">
        <v>0</v>
      </c>
      <c r="AN5" s="197">
        <v>0</v>
      </c>
      <c r="AO5" s="197">
        <v>72</v>
      </c>
      <c r="AP5" s="197">
        <v>94.5</v>
      </c>
      <c r="AQ5" s="197">
        <v>0</v>
      </c>
      <c r="AR5" s="197">
        <v>0</v>
      </c>
      <c r="AS5" s="197">
        <v>1.38</v>
      </c>
      <c r="AT5" s="197">
        <v>1.95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10.4</v>
      </c>
      <c r="E6" s="197">
        <v>0</v>
      </c>
      <c r="F6" s="197">
        <v>9.65</v>
      </c>
      <c r="G6" s="197">
        <v>5.52</v>
      </c>
      <c r="H6" s="197">
        <v>0</v>
      </c>
      <c r="I6" s="197">
        <v>10.86</v>
      </c>
      <c r="J6" s="197">
        <v>8.35</v>
      </c>
      <c r="K6" s="197">
        <v>2.61</v>
      </c>
      <c r="L6" s="197">
        <v>6.05</v>
      </c>
      <c r="M6" s="197">
        <v>0</v>
      </c>
      <c r="N6" s="197">
        <v>0.47</v>
      </c>
      <c r="O6" s="197">
        <v>1.61</v>
      </c>
      <c r="P6" s="197">
        <v>1.63</v>
      </c>
      <c r="Q6" s="197">
        <v>0.16</v>
      </c>
      <c r="R6" s="197">
        <v>0.2</v>
      </c>
      <c r="S6" s="197">
        <v>0.21</v>
      </c>
      <c r="T6" s="197">
        <v>0</v>
      </c>
      <c r="U6" s="197">
        <v>9.02</v>
      </c>
      <c r="V6" s="197">
        <v>0.11</v>
      </c>
      <c r="W6" s="197">
        <v>0.36</v>
      </c>
      <c r="X6" s="197">
        <v>0.79</v>
      </c>
      <c r="Y6" s="197">
        <v>0</v>
      </c>
      <c r="Z6" s="197">
        <v>1.82</v>
      </c>
      <c r="AA6" s="197">
        <v>0.62</v>
      </c>
      <c r="AB6" s="197">
        <v>0</v>
      </c>
      <c r="AC6" s="197">
        <v>0.97</v>
      </c>
      <c r="AD6" s="197">
        <v>6.82</v>
      </c>
      <c r="AE6" s="197">
        <v>0</v>
      </c>
      <c r="AF6" s="197">
        <v>0</v>
      </c>
      <c r="AG6" s="197">
        <v>16.8</v>
      </c>
      <c r="AH6" s="197">
        <v>0</v>
      </c>
      <c r="AI6" s="197">
        <v>10.45</v>
      </c>
      <c r="AJ6" s="197">
        <v>0</v>
      </c>
      <c r="AK6" s="197">
        <v>11.67</v>
      </c>
      <c r="AL6" s="197">
        <v>0</v>
      </c>
      <c r="AM6" s="197">
        <v>0</v>
      </c>
      <c r="AN6" s="197">
        <v>0</v>
      </c>
      <c r="AO6" s="197">
        <v>72</v>
      </c>
      <c r="AP6" s="197">
        <v>94.5</v>
      </c>
      <c r="AQ6" s="197">
        <v>0</v>
      </c>
      <c r="AR6" s="197">
        <v>0</v>
      </c>
      <c r="AS6" s="197">
        <v>1.38</v>
      </c>
      <c r="AT6" s="197">
        <v>1.95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10.4</v>
      </c>
      <c r="E7" s="197">
        <v>0</v>
      </c>
      <c r="F7" s="197">
        <v>9.65</v>
      </c>
      <c r="G7" s="197">
        <v>5.52</v>
      </c>
      <c r="H7" s="197">
        <v>0</v>
      </c>
      <c r="I7" s="197">
        <v>10.86</v>
      </c>
      <c r="J7" s="197">
        <v>8.35</v>
      </c>
      <c r="K7" s="197">
        <v>42.39</v>
      </c>
      <c r="L7" s="197">
        <v>26.78</v>
      </c>
      <c r="M7" s="197">
        <v>0</v>
      </c>
      <c r="N7" s="197">
        <v>0.47</v>
      </c>
      <c r="O7" s="197">
        <v>1.61</v>
      </c>
      <c r="P7" s="197">
        <v>1.63</v>
      </c>
      <c r="Q7" s="197">
        <v>3.2</v>
      </c>
      <c r="R7" s="197">
        <v>3.5</v>
      </c>
      <c r="S7" s="197">
        <v>3.79</v>
      </c>
      <c r="T7" s="197">
        <v>0</v>
      </c>
      <c r="U7" s="197">
        <v>8.6199999999999992</v>
      </c>
      <c r="V7" s="197">
        <v>3.62</v>
      </c>
      <c r="W7" s="197">
        <v>0.36</v>
      </c>
      <c r="X7" s="197">
        <v>0.79</v>
      </c>
      <c r="Y7" s="197">
        <v>0</v>
      </c>
      <c r="Z7" s="197">
        <v>1.82</v>
      </c>
      <c r="AA7" s="197">
        <v>0.62</v>
      </c>
      <c r="AB7" s="197">
        <v>0</v>
      </c>
      <c r="AC7" s="197">
        <v>0.97</v>
      </c>
      <c r="AD7" s="197">
        <v>6.82</v>
      </c>
      <c r="AE7" s="197">
        <v>0</v>
      </c>
      <c r="AF7" s="197">
        <v>0</v>
      </c>
      <c r="AG7" s="197">
        <v>17.170000000000002</v>
      </c>
      <c r="AH7" s="197">
        <v>0</v>
      </c>
      <c r="AI7" s="197">
        <v>10.45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72</v>
      </c>
      <c r="AP7" s="197">
        <v>94.5</v>
      </c>
      <c r="AQ7" s="197">
        <v>0</v>
      </c>
      <c r="AR7" s="197">
        <v>0</v>
      </c>
      <c r="AS7" s="197">
        <v>1.38</v>
      </c>
      <c r="AT7" s="197">
        <v>1.95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10.4</v>
      </c>
      <c r="E8" s="197">
        <v>0</v>
      </c>
      <c r="F8" s="197">
        <v>9.65</v>
      </c>
      <c r="G8" s="197">
        <v>5.52</v>
      </c>
      <c r="H8" s="197">
        <v>0</v>
      </c>
      <c r="I8" s="197">
        <v>10.86</v>
      </c>
      <c r="J8" s="197">
        <v>8.35</v>
      </c>
      <c r="K8" s="197">
        <v>43.35</v>
      </c>
      <c r="L8" s="197">
        <v>26.78</v>
      </c>
      <c r="M8" s="197">
        <v>0</v>
      </c>
      <c r="N8" s="197">
        <v>0.47</v>
      </c>
      <c r="O8" s="197">
        <v>1.61</v>
      </c>
      <c r="P8" s="197">
        <v>1.63</v>
      </c>
      <c r="Q8" s="197">
        <v>3.2</v>
      </c>
      <c r="R8" s="197">
        <v>3.5</v>
      </c>
      <c r="S8" s="197">
        <v>3.88</v>
      </c>
      <c r="T8" s="197">
        <v>0</v>
      </c>
      <c r="U8" s="197">
        <v>8.74</v>
      </c>
      <c r="V8" s="197">
        <v>3.62</v>
      </c>
      <c r="W8" s="197">
        <v>0.36</v>
      </c>
      <c r="X8" s="197">
        <v>0.79</v>
      </c>
      <c r="Y8" s="197">
        <v>0</v>
      </c>
      <c r="Z8" s="197">
        <v>1.82</v>
      </c>
      <c r="AA8" s="197">
        <v>0.62</v>
      </c>
      <c r="AB8" s="197">
        <v>0</v>
      </c>
      <c r="AC8" s="197">
        <v>0.97</v>
      </c>
      <c r="AD8" s="197">
        <v>6.82</v>
      </c>
      <c r="AE8" s="197">
        <v>0</v>
      </c>
      <c r="AF8" s="197">
        <v>0</v>
      </c>
      <c r="AG8" s="197">
        <v>17.170000000000002</v>
      </c>
      <c r="AH8" s="197">
        <v>0</v>
      </c>
      <c r="AI8" s="197">
        <v>10.45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72</v>
      </c>
      <c r="AP8" s="197">
        <v>94.5</v>
      </c>
      <c r="AQ8" s="197">
        <v>0</v>
      </c>
      <c r="AR8" s="197">
        <v>0</v>
      </c>
      <c r="AS8" s="197">
        <v>1.38</v>
      </c>
      <c r="AT8" s="197">
        <v>1.95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10.4</v>
      </c>
      <c r="E9" s="197">
        <v>0</v>
      </c>
      <c r="F9" s="197">
        <v>9.65</v>
      </c>
      <c r="G9" s="197">
        <v>5.52</v>
      </c>
      <c r="H9" s="197">
        <v>0</v>
      </c>
      <c r="I9" s="197">
        <v>10.86</v>
      </c>
      <c r="J9" s="197">
        <v>8.35</v>
      </c>
      <c r="K9" s="197">
        <v>43.35</v>
      </c>
      <c r="L9" s="197">
        <v>26.78</v>
      </c>
      <c r="M9" s="197">
        <v>0</v>
      </c>
      <c r="N9" s="197">
        <v>0.47</v>
      </c>
      <c r="O9" s="197">
        <v>1.61</v>
      </c>
      <c r="P9" s="197">
        <v>1.63</v>
      </c>
      <c r="Q9" s="197">
        <v>3.2</v>
      </c>
      <c r="R9" s="197">
        <v>3.5</v>
      </c>
      <c r="S9" s="197">
        <v>3.88</v>
      </c>
      <c r="T9" s="197">
        <v>0</v>
      </c>
      <c r="U9" s="197">
        <v>8.8800000000000008</v>
      </c>
      <c r="V9" s="197">
        <v>3.62</v>
      </c>
      <c r="W9" s="197">
        <v>0.36</v>
      </c>
      <c r="X9" s="197">
        <v>0.79</v>
      </c>
      <c r="Y9" s="197">
        <v>0</v>
      </c>
      <c r="Z9" s="197">
        <v>1.82</v>
      </c>
      <c r="AA9" s="197">
        <v>9.8000000000000007</v>
      </c>
      <c r="AB9" s="197">
        <v>0</v>
      </c>
      <c r="AC9" s="197">
        <v>0.97</v>
      </c>
      <c r="AD9" s="197">
        <v>6.82</v>
      </c>
      <c r="AE9" s="197">
        <v>0</v>
      </c>
      <c r="AF9" s="197">
        <v>0</v>
      </c>
      <c r="AG9" s="197">
        <v>17.170000000000002</v>
      </c>
      <c r="AH9" s="197">
        <v>0</v>
      </c>
      <c r="AI9" s="197">
        <v>10.45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72</v>
      </c>
      <c r="AP9" s="197">
        <v>94.5</v>
      </c>
      <c r="AQ9" s="197">
        <v>0</v>
      </c>
      <c r="AR9" s="197">
        <v>0</v>
      </c>
      <c r="AS9" s="197">
        <v>1.38</v>
      </c>
      <c r="AT9" s="197">
        <v>1.95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10.4</v>
      </c>
      <c r="E10" s="197">
        <v>0</v>
      </c>
      <c r="F10" s="197">
        <v>9.65</v>
      </c>
      <c r="G10" s="197">
        <v>5.52</v>
      </c>
      <c r="H10" s="197">
        <v>0</v>
      </c>
      <c r="I10" s="197">
        <v>10.86</v>
      </c>
      <c r="J10" s="197">
        <v>8.35</v>
      </c>
      <c r="K10" s="197">
        <v>43.35</v>
      </c>
      <c r="L10" s="197">
        <v>26.78</v>
      </c>
      <c r="M10" s="197">
        <v>0</v>
      </c>
      <c r="N10" s="197">
        <v>0.47</v>
      </c>
      <c r="O10" s="197">
        <v>1.61</v>
      </c>
      <c r="P10" s="197">
        <v>1.63</v>
      </c>
      <c r="Q10" s="197">
        <v>3.2</v>
      </c>
      <c r="R10" s="197">
        <v>3.59</v>
      </c>
      <c r="S10" s="197">
        <v>3.88</v>
      </c>
      <c r="T10" s="197">
        <v>0</v>
      </c>
      <c r="U10" s="197">
        <v>8.99</v>
      </c>
      <c r="V10" s="197">
        <v>3.62</v>
      </c>
      <c r="W10" s="197">
        <v>0.36</v>
      </c>
      <c r="X10" s="197">
        <v>0.79</v>
      </c>
      <c r="Y10" s="197">
        <v>0</v>
      </c>
      <c r="Z10" s="197">
        <v>1.82</v>
      </c>
      <c r="AA10" s="197">
        <v>9.8000000000000007</v>
      </c>
      <c r="AB10" s="197">
        <v>0</v>
      </c>
      <c r="AC10" s="197">
        <v>0.97</v>
      </c>
      <c r="AD10" s="197">
        <v>6.82</v>
      </c>
      <c r="AE10" s="197">
        <v>0</v>
      </c>
      <c r="AF10" s="197">
        <v>0</v>
      </c>
      <c r="AG10" s="197">
        <v>17.170000000000002</v>
      </c>
      <c r="AH10" s="197">
        <v>0</v>
      </c>
      <c r="AI10" s="197">
        <v>10.45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72</v>
      </c>
      <c r="AP10" s="197">
        <v>94.5</v>
      </c>
      <c r="AQ10" s="197">
        <v>0</v>
      </c>
      <c r="AR10" s="197">
        <v>0</v>
      </c>
      <c r="AS10" s="197">
        <v>1.38</v>
      </c>
      <c r="AT10" s="197">
        <v>1.95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10.4</v>
      </c>
      <c r="E11" s="197">
        <v>0</v>
      </c>
      <c r="F11" s="197">
        <v>9.65</v>
      </c>
      <c r="G11" s="197">
        <v>5.52</v>
      </c>
      <c r="H11" s="197">
        <v>0</v>
      </c>
      <c r="I11" s="197">
        <v>10.86</v>
      </c>
      <c r="J11" s="197">
        <v>8.35</v>
      </c>
      <c r="K11" s="197">
        <v>43.35</v>
      </c>
      <c r="L11" s="197">
        <v>26.78</v>
      </c>
      <c r="M11" s="197">
        <v>0</v>
      </c>
      <c r="N11" s="197">
        <v>0.47</v>
      </c>
      <c r="O11" s="197">
        <v>1.61</v>
      </c>
      <c r="P11" s="197">
        <v>1.63</v>
      </c>
      <c r="Q11" s="197">
        <v>3.2</v>
      </c>
      <c r="R11" s="197">
        <v>3.59</v>
      </c>
      <c r="S11" s="197">
        <v>3.88</v>
      </c>
      <c r="T11" s="197">
        <v>0</v>
      </c>
      <c r="U11" s="197">
        <v>9.1199999999999992</v>
      </c>
      <c r="V11" s="197">
        <v>3.62</v>
      </c>
      <c r="W11" s="197">
        <v>6.57</v>
      </c>
      <c r="X11" s="197">
        <v>0.79</v>
      </c>
      <c r="Y11" s="197">
        <v>0</v>
      </c>
      <c r="Z11" s="197">
        <v>28.15</v>
      </c>
      <c r="AA11" s="197">
        <v>9.8000000000000007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17.170000000000002</v>
      </c>
      <c r="AH11" s="197">
        <v>0</v>
      </c>
      <c r="AI11" s="197">
        <v>10.45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72</v>
      </c>
      <c r="AP11" s="197">
        <v>94.5</v>
      </c>
      <c r="AQ11" s="197">
        <v>0</v>
      </c>
      <c r="AR11" s="197">
        <v>0</v>
      </c>
      <c r="AS11" s="197">
        <v>1.38</v>
      </c>
      <c r="AT11" s="197">
        <v>1.95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10.4</v>
      </c>
      <c r="E12" s="197">
        <v>0</v>
      </c>
      <c r="F12" s="197">
        <v>9.65</v>
      </c>
      <c r="G12" s="197">
        <v>5.52</v>
      </c>
      <c r="H12" s="197">
        <v>0</v>
      </c>
      <c r="I12" s="197">
        <v>10.86</v>
      </c>
      <c r="J12" s="197">
        <v>8.35</v>
      </c>
      <c r="K12" s="197">
        <v>43.35</v>
      </c>
      <c r="L12" s="197">
        <v>26.78</v>
      </c>
      <c r="M12" s="197">
        <v>0</v>
      </c>
      <c r="N12" s="197">
        <v>0.47</v>
      </c>
      <c r="O12" s="197">
        <v>1.61</v>
      </c>
      <c r="P12" s="197">
        <v>1.63</v>
      </c>
      <c r="Q12" s="197">
        <v>3.2</v>
      </c>
      <c r="R12" s="197">
        <v>3.59</v>
      </c>
      <c r="S12" s="197">
        <v>3.88</v>
      </c>
      <c r="T12" s="197">
        <v>0</v>
      </c>
      <c r="U12" s="197">
        <v>9.25</v>
      </c>
      <c r="V12" s="197">
        <v>3.62</v>
      </c>
      <c r="W12" s="197">
        <v>6.57</v>
      </c>
      <c r="X12" s="197">
        <v>0.79</v>
      </c>
      <c r="Y12" s="197">
        <v>0</v>
      </c>
      <c r="Z12" s="197">
        <v>28.15</v>
      </c>
      <c r="AA12" s="197">
        <v>9.8000000000000007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17.170000000000002</v>
      </c>
      <c r="AH12" s="197">
        <v>0</v>
      </c>
      <c r="AI12" s="197">
        <v>10.45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72</v>
      </c>
      <c r="AP12" s="197">
        <v>94.5</v>
      </c>
      <c r="AQ12" s="197">
        <v>0</v>
      </c>
      <c r="AR12" s="197">
        <v>0</v>
      </c>
      <c r="AS12" s="197">
        <v>1.38</v>
      </c>
      <c r="AT12" s="197">
        <v>1.95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10.4</v>
      </c>
      <c r="E13" s="197">
        <v>0</v>
      </c>
      <c r="F13" s="197">
        <v>9.65</v>
      </c>
      <c r="G13" s="197">
        <v>5.52</v>
      </c>
      <c r="H13" s="197">
        <v>0</v>
      </c>
      <c r="I13" s="197">
        <v>10.86</v>
      </c>
      <c r="J13" s="197">
        <v>8.35</v>
      </c>
      <c r="K13" s="197">
        <v>43.35</v>
      </c>
      <c r="L13" s="197">
        <v>26.78</v>
      </c>
      <c r="M13" s="197">
        <v>0</v>
      </c>
      <c r="N13" s="197">
        <v>0.47</v>
      </c>
      <c r="O13" s="197">
        <v>1.61</v>
      </c>
      <c r="P13" s="197">
        <v>1.63</v>
      </c>
      <c r="Q13" s="197">
        <v>3.2</v>
      </c>
      <c r="R13" s="197">
        <v>3.59</v>
      </c>
      <c r="S13" s="197">
        <v>3.88</v>
      </c>
      <c r="T13" s="197">
        <v>0</v>
      </c>
      <c r="U13" s="197">
        <v>9.3000000000000007</v>
      </c>
      <c r="V13" s="197">
        <v>3.62</v>
      </c>
      <c r="W13" s="197">
        <v>6.57</v>
      </c>
      <c r="X13" s="197">
        <v>0.79</v>
      </c>
      <c r="Y13" s="197">
        <v>0</v>
      </c>
      <c r="Z13" s="197">
        <v>28.15</v>
      </c>
      <c r="AA13" s="197">
        <v>9.8000000000000007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17.170000000000002</v>
      </c>
      <c r="AH13" s="197">
        <v>0</v>
      </c>
      <c r="AI13" s="197">
        <v>10.45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72</v>
      </c>
      <c r="AP13" s="197">
        <v>94.5</v>
      </c>
      <c r="AQ13" s="197">
        <v>0</v>
      </c>
      <c r="AR13" s="197">
        <v>0</v>
      </c>
      <c r="AS13" s="197">
        <v>1.38</v>
      </c>
      <c r="AT13" s="197">
        <v>1.95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10.4</v>
      </c>
      <c r="E14" s="197">
        <v>0</v>
      </c>
      <c r="F14" s="197">
        <v>9.65</v>
      </c>
      <c r="G14" s="197">
        <v>5.52</v>
      </c>
      <c r="H14" s="197">
        <v>0</v>
      </c>
      <c r="I14" s="197">
        <v>10.86</v>
      </c>
      <c r="J14" s="197">
        <v>8.35</v>
      </c>
      <c r="K14" s="197">
        <v>43.35</v>
      </c>
      <c r="L14" s="197">
        <v>26.78</v>
      </c>
      <c r="M14" s="197">
        <v>0</v>
      </c>
      <c r="N14" s="197">
        <v>0.47</v>
      </c>
      <c r="O14" s="197">
        <v>1.61</v>
      </c>
      <c r="P14" s="197">
        <v>1.63</v>
      </c>
      <c r="Q14" s="197">
        <v>3.2</v>
      </c>
      <c r="R14" s="197">
        <v>3.59</v>
      </c>
      <c r="S14" s="197">
        <v>3.88</v>
      </c>
      <c r="T14" s="197">
        <v>0</v>
      </c>
      <c r="U14" s="197">
        <v>9.3000000000000007</v>
      </c>
      <c r="V14" s="197">
        <v>3.62</v>
      </c>
      <c r="W14" s="197">
        <v>6.57</v>
      </c>
      <c r="X14" s="197">
        <v>0.79</v>
      </c>
      <c r="Y14" s="197">
        <v>0</v>
      </c>
      <c r="Z14" s="197">
        <v>28.15</v>
      </c>
      <c r="AA14" s="197">
        <v>9.8000000000000007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17.170000000000002</v>
      </c>
      <c r="AH14" s="197">
        <v>0</v>
      </c>
      <c r="AI14" s="197">
        <v>10.45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72</v>
      </c>
      <c r="AP14" s="197">
        <v>94.5</v>
      </c>
      <c r="AQ14" s="197">
        <v>0</v>
      </c>
      <c r="AR14" s="197">
        <v>0</v>
      </c>
      <c r="AS14" s="197">
        <v>1.38</v>
      </c>
      <c r="AT14" s="197">
        <v>1.95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10.4</v>
      </c>
      <c r="E15" s="197">
        <v>0</v>
      </c>
      <c r="F15" s="197">
        <v>9.65</v>
      </c>
      <c r="G15" s="197">
        <v>5.52</v>
      </c>
      <c r="H15" s="197">
        <v>0</v>
      </c>
      <c r="I15" s="197">
        <v>10.86</v>
      </c>
      <c r="J15" s="197">
        <v>8.35</v>
      </c>
      <c r="K15" s="197">
        <v>43.35</v>
      </c>
      <c r="L15" s="197">
        <v>26.78</v>
      </c>
      <c r="M15" s="197">
        <v>0</v>
      </c>
      <c r="N15" s="197">
        <v>0.47</v>
      </c>
      <c r="O15" s="197">
        <v>1.61</v>
      </c>
      <c r="P15" s="197">
        <v>1.63</v>
      </c>
      <c r="Q15" s="197">
        <v>3.2</v>
      </c>
      <c r="R15" s="197">
        <v>3.59</v>
      </c>
      <c r="S15" s="197">
        <v>3.88</v>
      </c>
      <c r="T15" s="197">
        <v>0</v>
      </c>
      <c r="U15" s="197">
        <v>9.3000000000000007</v>
      </c>
      <c r="V15" s="197">
        <v>3.62</v>
      </c>
      <c r="W15" s="197">
        <v>6.57</v>
      </c>
      <c r="X15" s="197">
        <v>0.79</v>
      </c>
      <c r="Y15" s="197">
        <v>0</v>
      </c>
      <c r="Z15" s="197">
        <v>28.15</v>
      </c>
      <c r="AA15" s="197">
        <v>9.8000000000000007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17.170000000000002</v>
      </c>
      <c r="AH15" s="197">
        <v>0</v>
      </c>
      <c r="AI15" s="197">
        <v>10.45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72</v>
      </c>
      <c r="AP15" s="197">
        <v>94.5</v>
      </c>
      <c r="AQ15" s="197">
        <v>0</v>
      </c>
      <c r="AR15" s="197">
        <v>0</v>
      </c>
      <c r="AS15" s="197">
        <v>1.38</v>
      </c>
      <c r="AT15" s="197">
        <v>1.95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10.4</v>
      </c>
      <c r="E16" s="197">
        <v>0</v>
      </c>
      <c r="F16" s="197">
        <v>9.65</v>
      </c>
      <c r="G16" s="197">
        <v>5.52</v>
      </c>
      <c r="H16" s="197">
        <v>0</v>
      </c>
      <c r="I16" s="197">
        <v>10.86</v>
      </c>
      <c r="J16" s="197">
        <v>8.35</v>
      </c>
      <c r="K16" s="197">
        <v>43.35</v>
      </c>
      <c r="L16" s="197">
        <v>26.78</v>
      </c>
      <c r="M16" s="197">
        <v>0</v>
      </c>
      <c r="N16" s="197">
        <v>0.47</v>
      </c>
      <c r="O16" s="197">
        <v>1.61</v>
      </c>
      <c r="P16" s="197">
        <v>1.63</v>
      </c>
      <c r="Q16" s="197">
        <v>3.2</v>
      </c>
      <c r="R16" s="197">
        <v>3.59</v>
      </c>
      <c r="S16" s="197">
        <v>3.88</v>
      </c>
      <c r="T16" s="197">
        <v>0</v>
      </c>
      <c r="U16" s="197">
        <v>9.3000000000000007</v>
      </c>
      <c r="V16" s="197">
        <v>3.62</v>
      </c>
      <c r="W16" s="197">
        <v>6.57</v>
      </c>
      <c r="X16" s="197">
        <v>0.79</v>
      </c>
      <c r="Y16" s="197">
        <v>0</v>
      </c>
      <c r="Z16" s="197">
        <v>28.15</v>
      </c>
      <c r="AA16" s="197">
        <v>9.8000000000000007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16.8</v>
      </c>
      <c r="AH16" s="197">
        <v>0</v>
      </c>
      <c r="AI16" s="197">
        <v>10.45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72</v>
      </c>
      <c r="AP16" s="197">
        <v>94.5</v>
      </c>
      <c r="AQ16" s="197">
        <v>0</v>
      </c>
      <c r="AR16" s="197">
        <v>0</v>
      </c>
      <c r="AS16" s="197">
        <v>1.38</v>
      </c>
      <c r="AT16" s="197">
        <v>1.95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10.4</v>
      </c>
      <c r="E17" s="197">
        <v>0</v>
      </c>
      <c r="F17" s="197">
        <v>9.65</v>
      </c>
      <c r="G17" s="197">
        <v>5.52</v>
      </c>
      <c r="H17" s="197">
        <v>0</v>
      </c>
      <c r="I17" s="197">
        <v>10.86</v>
      </c>
      <c r="J17" s="197">
        <v>8.35</v>
      </c>
      <c r="K17" s="197">
        <v>43.35</v>
      </c>
      <c r="L17" s="197">
        <v>26.78</v>
      </c>
      <c r="M17" s="197">
        <v>0</v>
      </c>
      <c r="N17" s="197">
        <v>0.47</v>
      </c>
      <c r="O17" s="197">
        <v>1.61</v>
      </c>
      <c r="P17" s="197">
        <v>1.63</v>
      </c>
      <c r="Q17" s="197">
        <v>3.2</v>
      </c>
      <c r="R17" s="197">
        <v>3.59</v>
      </c>
      <c r="S17" s="197">
        <v>3.88</v>
      </c>
      <c r="T17" s="197">
        <v>0</v>
      </c>
      <c r="U17" s="197">
        <v>9.3000000000000007</v>
      </c>
      <c r="V17" s="197">
        <v>3.62</v>
      </c>
      <c r="W17" s="197">
        <v>6.57</v>
      </c>
      <c r="X17" s="197">
        <v>0.79</v>
      </c>
      <c r="Y17" s="197">
        <v>0</v>
      </c>
      <c r="Z17" s="197">
        <v>28.15</v>
      </c>
      <c r="AA17" s="197">
        <v>10.11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16.8</v>
      </c>
      <c r="AH17" s="197">
        <v>0</v>
      </c>
      <c r="AI17" s="197">
        <v>10.45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72</v>
      </c>
      <c r="AP17" s="197">
        <v>94.5</v>
      </c>
      <c r="AQ17" s="197">
        <v>0</v>
      </c>
      <c r="AR17" s="197">
        <v>0</v>
      </c>
      <c r="AS17" s="197">
        <v>1.38</v>
      </c>
      <c r="AT17" s="197">
        <v>1.95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10.4</v>
      </c>
      <c r="E18" s="197">
        <v>0</v>
      </c>
      <c r="F18" s="197">
        <v>9.65</v>
      </c>
      <c r="G18" s="197">
        <v>5.52</v>
      </c>
      <c r="H18" s="197">
        <v>0</v>
      </c>
      <c r="I18" s="197">
        <v>10.86</v>
      </c>
      <c r="J18" s="197">
        <v>8.35</v>
      </c>
      <c r="K18" s="197">
        <v>43.35</v>
      </c>
      <c r="L18" s="197">
        <v>26.78</v>
      </c>
      <c r="M18" s="197">
        <v>0</v>
      </c>
      <c r="N18" s="197">
        <v>0.47</v>
      </c>
      <c r="O18" s="197">
        <v>1.61</v>
      </c>
      <c r="P18" s="197">
        <v>1.63</v>
      </c>
      <c r="Q18" s="197">
        <v>3.2</v>
      </c>
      <c r="R18" s="197">
        <v>3.59</v>
      </c>
      <c r="S18" s="197">
        <v>3.88</v>
      </c>
      <c r="T18" s="197">
        <v>0</v>
      </c>
      <c r="U18" s="197">
        <v>9.3000000000000007</v>
      </c>
      <c r="V18" s="197">
        <v>3.62</v>
      </c>
      <c r="W18" s="197">
        <v>6.57</v>
      </c>
      <c r="X18" s="197">
        <v>0.79</v>
      </c>
      <c r="Y18" s="197">
        <v>0</v>
      </c>
      <c r="Z18" s="197">
        <v>28.15</v>
      </c>
      <c r="AA18" s="197">
        <v>10.11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16.8</v>
      </c>
      <c r="AH18" s="197">
        <v>0</v>
      </c>
      <c r="AI18" s="197">
        <v>10.45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72</v>
      </c>
      <c r="AP18" s="197">
        <v>94.5</v>
      </c>
      <c r="AQ18" s="197">
        <v>0</v>
      </c>
      <c r="AR18" s="197">
        <v>0</v>
      </c>
      <c r="AS18" s="197">
        <v>1.38</v>
      </c>
      <c r="AT18" s="197">
        <v>1.95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10.4</v>
      </c>
      <c r="E19" s="197">
        <v>0</v>
      </c>
      <c r="F19" s="197">
        <v>9.65</v>
      </c>
      <c r="G19" s="197">
        <v>5.52</v>
      </c>
      <c r="H19" s="197">
        <v>0</v>
      </c>
      <c r="I19" s="197">
        <v>10.86</v>
      </c>
      <c r="J19" s="197">
        <v>8.35</v>
      </c>
      <c r="K19" s="197">
        <v>43.35</v>
      </c>
      <c r="L19" s="197">
        <v>26.78</v>
      </c>
      <c r="M19" s="197">
        <v>0</v>
      </c>
      <c r="N19" s="197">
        <v>0.47</v>
      </c>
      <c r="O19" s="197">
        <v>1.61</v>
      </c>
      <c r="P19" s="197">
        <v>1.63</v>
      </c>
      <c r="Q19" s="197">
        <v>3.2</v>
      </c>
      <c r="R19" s="197">
        <v>3.59</v>
      </c>
      <c r="S19" s="197">
        <v>3.88</v>
      </c>
      <c r="T19" s="197">
        <v>0</v>
      </c>
      <c r="U19" s="197">
        <v>9.3000000000000007</v>
      </c>
      <c r="V19" s="197">
        <v>3.62</v>
      </c>
      <c r="W19" s="197">
        <v>6.57</v>
      </c>
      <c r="X19" s="197">
        <v>0.79</v>
      </c>
      <c r="Y19" s="197">
        <v>0</v>
      </c>
      <c r="Z19" s="197">
        <v>28.15</v>
      </c>
      <c r="AA19" s="197">
        <v>10.11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16.8</v>
      </c>
      <c r="AH19" s="197">
        <v>0</v>
      </c>
      <c r="AI19" s="197">
        <v>10.45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72</v>
      </c>
      <c r="AP19" s="197">
        <v>94.5</v>
      </c>
      <c r="AQ19" s="197">
        <v>0</v>
      </c>
      <c r="AR19" s="197">
        <v>0</v>
      </c>
      <c r="AS19" s="197">
        <v>1.38</v>
      </c>
      <c r="AT19" s="197">
        <v>1.95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10.4</v>
      </c>
      <c r="E20" s="197">
        <v>0</v>
      </c>
      <c r="F20" s="197">
        <v>9.65</v>
      </c>
      <c r="G20" s="197">
        <v>5.52</v>
      </c>
      <c r="H20" s="197">
        <v>0</v>
      </c>
      <c r="I20" s="197">
        <v>10.86</v>
      </c>
      <c r="J20" s="197">
        <v>8.35</v>
      </c>
      <c r="K20" s="197">
        <v>43.35</v>
      </c>
      <c r="L20" s="197">
        <v>26.78</v>
      </c>
      <c r="M20" s="197">
        <v>0</v>
      </c>
      <c r="N20" s="197">
        <v>0.47</v>
      </c>
      <c r="O20" s="197">
        <v>1.61</v>
      </c>
      <c r="P20" s="197">
        <v>1.63</v>
      </c>
      <c r="Q20" s="197">
        <v>3.2</v>
      </c>
      <c r="R20" s="197">
        <v>3.59</v>
      </c>
      <c r="S20" s="197">
        <v>3.88</v>
      </c>
      <c r="T20" s="197">
        <v>0</v>
      </c>
      <c r="U20" s="197">
        <v>9.3000000000000007</v>
      </c>
      <c r="V20" s="197">
        <v>3.62</v>
      </c>
      <c r="W20" s="197">
        <v>6.57</v>
      </c>
      <c r="X20" s="197">
        <v>0.79</v>
      </c>
      <c r="Y20" s="197">
        <v>0</v>
      </c>
      <c r="Z20" s="197">
        <v>28.15</v>
      </c>
      <c r="AA20" s="197">
        <v>10.11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16.8</v>
      </c>
      <c r="AH20" s="197">
        <v>0</v>
      </c>
      <c r="AI20" s="197">
        <v>10.45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72</v>
      </c>
      <c r="AP20" s="197">
        <v>94.5</v>
      </c>
      <c r="AQ20" s="197">
        <v>0</v>
      </c>
      <c r="AR20" s="197">
        <v>0</v>
      </c>
      <c r="AS20" s="197">
        <v>1.38</v>
      </c>
      <c r="AT20" s="197">
        <v>1.95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10.4</v>
      </c>
      <c r="E21" s="197">
        <v>0</v>
      </c>
      <c r="F21" s="197">
        <v>9.65</v>
      </c>
      <c r="G21" s="197">
        <v>5.52</v>
      </c>
      <c r="H21" s="197">
        <v>0</v>
      </c>
      <c r="I21" s="197">
        <v>10.86</v>
      </c>
      <c r="J21" s="197">
        <v>8.35</v>
      </c>
      <c r="K21" s="197">
        <v>43.35</v>
      </c>
      <c r="L21" s="197">
        <v>26.78</v>
      </c>
      <c r="M21" s="197">
        <v>0</v>
      </c>
      <c r="N21" s="197">
        <v>0.47</v>
      </c>
      <c r="O21" s="197">
        <v>1.61</v>
      </c>
      <c r="P21" s="197">
        <v>1.63</v>
      </c>
      <c r="Q21" s="197">
        <v>3.2</v>
      </c>
      <c r="R21" s="197">
        <v>3.59</v>
      </c>
      <c r="S21" s="197">
        <v>3.88</v>
      </c>
      <c r="T21" s="197">
        <v>0</v>
      </c>
      <c r="U21" s="197">
        <v>9.3000000000000007</v>
      </c>
      <c r="V21" s="197">
        <v>3.62</v>
      </c>
      <c r="W21" s="197">
        <v>6.57</v>
      </c>
      <c r="X21" s="197">
        <v>0.79</v>
      </c>
      <c r="Y21" s="197">
        <v>0</v>
      </c>
      <c r="Z21" s="197">
        <v>28.15</v>
      </c>
      <c r="AA21" s="197">
        <v>9.8000000000000007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16.8</v>
      </c>
      <c r="AH21" s="197">
        <v>0</v>
      </c>
      <c r="AI21" s="197">
        <v>10.45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72</v>
      </c>
      <c r="AP21" s="197">
        <v>94.5</v>
      </c>
      <c r="AQ21" s="197">
        <v>0</v>
      </c>
      <c r="AR21" s="197">
        <v>0</v>
      </c>
      <c r="AS21" s="197">
        <v>1.38</v>
      </c>
      <c r="AT21" s="197">
        <v>1.95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10.4</v>
      </c>
      <c r="E22" s="197">
        <v>0</v>
      </c>
      <c r="F22" s="197">
        <v>9.65</v>
      </c>
      <c r="G22" s="197">
        <v>5.52</v>
      </c>
      <c r="H22" s="197">
        <v>0</v>
      </c>
      <c r="I22" s="197">
        <v>10.86</v>
      </c>
      <c r="J22" s="197">
        <v>8.35</v>
      </c>
      <c r="K22" s="197">
        <v>43.35</v>
      </c>
      <c r="L22" s="197">
        <v>26.78</v>
      </c>
      <c r="M22" s="197">
        <v>0</v>
      </c>
      <c r="N22" s="197">
        <v>0.47</v>
      </c>
      <c r="O22" s="197">
        <v>1.61</v>
      </c>
      <c r="P22" s="197">
        <v>1.63</v>
      </c>
      <c r="Q22" s="197">
        <v>3.2</v>
      </c>
      <c r="R22" s="197">
        <v>3.59</v>
      </c>
      <c r="S22" s="197">
        <v>3.88</v>
      </c>
      <c r="T22" s="197">
        <v>0</v>
      </c>
      <c r="U22" s="197">
        <v>9.3000000000000007</v>
      </c>
      <c r="V22" s="197">
        <v>0.11</v>
      </c>
      <c r="W22" s="197">
        <v>0.36</v>
      </c>
      <c r="X22" s="197">
        <v>0.79</v>
      </c>
      <c r="Y22" s="197">
        <v>0</v>
      </c>
      <c r="Z22" s="197">
        <v>1.82</v>
      </c>
      <c r="AA22" s="197">
        <v>0.62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16.8</v>
      </c>
      <c r="AH22" s="197">
        <v>0</v>
      </c>
      <c r="AI22" s="197">
        <v>10.45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72</v>
      </c>
      <c r="AP22" s="197">
        <v>94.5</v>
      </c>
      <c r="AQ22" s="197">
        <v>0</v>
      </c>
      <c r="AR22" s="197">
        <v>0</v>
      </c>
      <c r="AS22" s="197">
        <v>1.38</v>
      </c>
      <c r="AT22" s="197">
        <v>1.95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10.4</v>
      </c>
      <c r="E23" s="197">
        <v>0</v>
      </c>
      <c r="F23" s="197">
        <v>9.65</v>
      </c>
      <c r="G23" s="197">
        <v>5.52</v>
      </c>
      <c r="H23" s="197">
        <v>0</v>
      </c>
      <c r="I23" s="197">
        <v>10.86</v>
      </c>
      <c r="J23" s="197">
        <v>8.35</v>
      </c>
      <c r="K23" s="197">
        <v>43.35</v>
      </c>
      <c r="L23" s="197">
        <v>26.78</v>
      </c>
      <c r="M23" s="197">
        <v>0</v>
      </c>
      <c r="N23" s="197">
        <v>0.47</v>
      </c>
      <c r="O23" s="197">
        <v>1.61</v>
      </c>
      <c r="P23" s="197">
        <v>1.63</v>
      </c>
      <c r="Q23" s="197">
        <v>3.2</v>
      </c>
      <c r="R23" s="197">
        <v>3.59</v>
      </c>
      <c r="S23" s="197">
        <v>3.88</v>
      </c>
      <c r="T23" s="197">
        <v>0</v>
      </c>
      <c r="U23" s="197">
        <v>9.3000000000000007</v>
      </c>
      <c r="V23" s="197">
        <v>0.11</v>
      </c>
      <c r="W23" s="197">
        <v>0.36</v>
      </c>
      <c r="X23" s="197">
        <v>0.79</v>
      </c>
      <c r="Y23" s="197">
        <v>0</v>
      </c>
      <c r="Z23" s="197">
        <v>1.82</v>
      </c>
      <c r="AA23" s="197">
        <v>0.62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16.8</v>
      </c>
      <c r="AH23" s="197">
        <v>0</v>
      </c>
      <c r="AI23" s="197">
        <v>10.45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72</v>
      </c>
      <c r="AP23" s="197">
        <v>94.5</v>
      </c>
      <c r="AQ23" s="197">
        <v>0</v>
      </c>
      <c r="AR23" s="197">
        <v>0</v>
      </c>
      <c r="AS23" s="197">
        <v>1.38</v>
      </c>
      <c r="AT23" s="197">
        <v>1.95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10.4</v>
      </c>
      <c r="E24" s="197">
        <v>0</v>
      </c>
      <c r="F24" s="197">
        <v>9.65</v>
      </c>
      <c r="G24" s="197">
        <v>5.52</v>
      </c>
      <c r="H24" s="197">
        <v>0</v>
      </c>
      <c r="I24" s="197">
        <v>10.86</v>
      </c>
      <c r="J24" s="197">
        <v>8.35</v>
      </c>
      <c r="K24" s="197">
        <v>3.18</v>
      </c>
      <c r="L24" s="197">
        <v>26.78</v>
      </c>
      <c r="M24" s="197">
        <v>0</v>
      </c>
      <c r="N24" s="197">
        <v>0.47</v>
      </c>
      <c r="O24" s="197">
        <v>1.61</v>
      </c>
      <c r="P24" s="197">
        <v>1.63</v>
      </c>
      <c r="Q24" s="197">
        <v>3.2</v>
      </c>
      <c r="R24" s="197">
        <v>0.2</v>
      </c>
      <c r="S24" s="197">
        <v>3.88</v>
      </c>
      <c r="T24" s="197">
        <v>0</v>
      </c>
      <c r="U24" s="197">
        <v>9.3000000000000007</v>
      </c>
      <c r="V24" s="197">
        <v>0.11</v>
      </c>
      <c r="W24" s="197">
        <v>0.36</v>
      </c>
      <c r="X24" s="197">
        <v>0.79</v>
      </c>
      <c r="Y24" s="197">
        <v>0</v>
      </c>
      <c r="Z24" s="197">
        <v>1.82</v>
      </c>
      <c r="AA24" s="197">
        <v>0.62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16.8</v>
      </c>
      <c r="AH24" s="197">
        <v>0</v>
      </c>
      <c r="AI24" s="197">
        <v>10.45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72</v>
      </c>
      <c r="AP24" s="197">
        <v>94.5</v>
      </c>
      <c r="AQ24" s="197">
        <v>0</v>
      </c>
      <c r="AR24" s="197">
        <v>0</v>
      </c>
      <c r="AS24" s="197">
        <v>1.38</v>
      </c>
      <c r="AT24" s="197">
        <v>1.95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10.4</v>
      </c>
      <c r="E25" s="197">
        <v>0</v>
      </c>
      <c r="F25" s="197">
        <v>9.65</v>
      </c>
      <c r="G25" s="197">
        <v>5.52</v>
      </c>
      <c r="H25" s="197">
        <v>0</v>
      </c>
      <c r="I25" s="197">
        <v>10.86</v>
      </c>
      <c r="J25" s="197">
        <v>8.35</v>
      </c>
      <c r="K25" s="197">
        <v>2.61</v>
      </c>
      <c r="L25" s="197">
        <v>1.94</v>
      </c>
      <c r="M25" s="197">
        <v>0</v>
      </c>
      <c r="N25" s="197">
        <v>0.47</v>
      </c>
      <c r="O25" s="197">
        <v>1.61</v>
      </c>
      <c r="P25" s="197">
        <v>1.63</v>
      </c>
      <c r="Q25" s="197">
        <v>0.16</v>
      </c>
      <c r="R25" s="197">
        <v>0.2</v>
      </c>
      <c r="S25" s="197">
        <v>0.21</v>
      </c>
      <c r="T25" s="197">
        <v>0</v>
      </c>
      <c r="U25" s="197">
        <v>9.3000000000000007</v>
      </c>
      <c r="V25" s="197">
        <v>0.11</v>
      </c>
      <c r="W25" s="197">
        <v>0.36</v>
      </c>
      <c r="X25" s="197">
        <v>0.79</v>
      </c>
      <c r="Y25" s="197">
        <v>0</v>
      </c>
      <c r="Z25" s="197">
        <v>1.82</v>
      </c>
      <c r="AA25" s="197">
        <v>0.62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16.8</v>
      </c>
      <c r="AH25" s="197">
        <v>0</v>
      </c>
      <c r="AI25" s="197">
        <v>10.45</v>
      </c>
      <c r="AJ25" s="197">
        <v>0</v>
      </c>
      <c r="AK25" s="197">
        <v>11.67</v>
      </c>
      <c r="AL25" s="197">
        <v>0</v>
      </c>
      <c r="AM25" s="197">
        <v>0</v>
      </c>
      <c r="AN25" s="197">
        <v>0</v>
      </c>
      <c r="AO25" s="197">
        <v>72</v>
      </c>
      <c r="AP25" s="197">
        <v>94.5</v>
      </c>
      <c r="AQ25" s="197">
        <v>0</v>
      </c>
      <c r="AR25" s="197">
        <v>0</v>
      </c>
      <c r="AS25" s="197">
        <v>1.38</v>
      </c>
      <c r="AT25" s="197">
        <v>1.95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10.4</v>
      </c>
      <c r="E26" s="197">
        <v>0</v>
      </c>
      <c r="F26" s="197">
        <v>9.65</v>
      </c>
      <c r="G26" s="197">
        <v>5.52</v>
      </c>
      <c r="H26" s="197">
        <v>0</v>
      </c>
      <c r="I26" s="197">
        <v>10.86</v>
      </c>
      <c r="J26" s="197">
        <v>8.35</v>
      </c>
      <c r="K26" s="197">
        <v>2.61</v>
      </c>
      <c r="L26" s="197">
        <v>1.47</v>
      </c>
      <c r="M26" s="197">
        <v>0</v>
      </c>
      <c r="N26" s="197">
        <v>0.47</v>
      </c>
      <c r="O26" s="197">
        <v>1.61</v>
      </c>
      <c r="P26" s="197">
        <v>1.63</v>
      </c>
      <c r="Q26" s="197">
        <v>0.16</v>
      </c>
      <c r="R26" s="197">
        <v>0.2</v>
      </c>
      <c r="S26" s="197">
        <v>0.21</v>
      </c>
      <c r="T26" s="197">
        <v>0</v>
      </c>
      <c r="U26" s="197">
        <v>9.3000000000000007</v>
      </c>
      <c r="V26" s="197">
        <v>0.11</v>
      </c>
      <c r="W26" s="197">
        <v>0.36</v>
      </c>
      <c r="X26" s="197">
        <v>0.79</v>
      </c>
      <c r="Y26" s="197">
        <v>0</v>
      </c>
      <c r="Z26" s="197">
        <v>1.82</v>
      </c>
      <c r="AA26" s="197">
        <v>0.62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16.8</v>
      </c>
      <c r="AH26" s="197">
        <v>0</v>
      </c>
      <c r="AI26" s="197">
        <v>10.45</v>
      </c>
      <c r="AJ26" s="197">
        <v>0</v>
      </c>
      <c r="AK26" s="197">
        <v>11.67</v>
      </c>
      <c r="AL26" s="197">
        <v>0</v>
      </c>
      <c r="AM26" s="197">
        <v>0</v>
      </c>
      <c r="AN26" s="197">
        <v>0</v>
      </c>
      <c r="AO26" s="197">
        <v>72</v>
      </c>
      <c r="AP26" s="197">
        <v>94.5</v>
      </c>
      <c r="AQ26" s="197">
        <v>0</v>
      </c>
      <c r="AR26" s="197">
        <v>0</v>
      </c>
      <c r="AS26" s="197">
        <v>1.38</v>
      </c>
      <c r="AT26" s="197">
        <v>1.95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10.4</v>
      </c>
      <c r="E27" s="197">
        <v>0</v>
      </c>
      <c r="F27" s="197">
        <v>9.65</v>
      </c>
      <c r="G27" s="197">
        <v>5.52</v>
      </c>
      <c r="H27" s="197">
        <v>0</v>
      </c>
      <c r="I27" s="197">
        <v>10.86</v>
      </c>
      <c r="J27" s="197">
        <v>8.35</v>
      </c>
      <c r="K27" s="197">
        <v>2.61</v>
      </c>
      <c r="L27" s="197">
        <v>1.47</v>
      </c>
      <c r="M27" s="197">
        <v>0</v>
      </c>
      <c r="N27" s="197">
        <v>0.47</v>
      </c>
      <c r="O27" s="197">
        <v>1.61</v>
      </c>
      <c r="P27" s="197">
        <v>1.63</v>
      </c>
      <c r="Q27" s="197">
        <v>0.09</v>
      </c>
      <c r="R27" s="197">
        <v>0.2</v>
      </c>
      <c r="S27" s="197">
        <v>0.21</v>
      </c>
      <c r="T27" s="197">
        <v>0</v>
      </c>
      <c r="U27" s="197">
        <v>9.3000000000000007</v>
      </c>
      <c r="V27" s="197">
        <v>0</v>
      </c>
      <c r="W27" s="197">
        <v>0.36</v>
      </c>
      <c r="X27" s="197">
        <v>0.79</v>
      </c>
      <c r="Y27" s="197">
        <v>0</v>
      </c>
      <c r="Z27" s="197">
        <v>1.82</v>
      </c>
      <c r="AA27" s="197">
        <v>0.62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16.8</v>
      </c>
      <c r="AH27" s="197">
        <v>0</v>
      </c>
      <c r="AI27" s="197">
        <v>10.45</v>
      </c>
      <c r="AJ27" s="197">
        <v>0</v>
      </c>
      <c r="AK27" s="197">
        <v>9.01</v>
      </c>
      <c r="AL27" s="197">
        <v>0</v>
      </c>
      <c r="AM27" s="197">
        <v>0</v>
      </c>
      <c r="AN27" s="197">
        <v>0</v>
      </c>
      <c r="AO27" s="197">
        <v>72</v>
      </c>
      <c r="AP27" s="197">
        <v>94.5</v>
      </c>
      <c r="AQ27" s="197">
        <v>0</v>
      </c>
      <c r="AR27" s="197">
        <v>0</v>
      </c>
      <c r="AS27" s="197">
        <v>1.38</v>
      </c>
      <c r="AT27" s="197">
        <v>1.95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10.4</v>
      </c>
      <c r="E28" s="197">
        <v>0</v>
      </c>
      <c r="F28" s="197">
        <v>9.65</v>
      </c>
      <c r="G28" s="197">
        <v>5.52</v>
      </c>
      <c r="H28" s="197">
        <v>0</v>
      </c>
      <c r="I28" s="197">
        <v>10.86</v>
      </c>
      <c r="J28" s="197">
        <v>8.35</v>
      </c>
      <c r="K28" s="197">
        <v>44.28</v>
      </c>
      <c r="L28" s="197">
        <v>26.78</v>
      </c>
      <c r="M28" s="197">
        <v>0</v>
      </c>
      <c r="N28" s="197">
        <v>0.47</v>
      </c>
      <c r="O28" s="197">
        <v>1.61</v>
      </c>
      <c r="P28" s="197">
        <v>1.63</v>
      </c>
      <c r="Q28" s="197">
        <v>3.2</v>
      </c>
      <c r="R28" s="197">
        <v>3.58</v>
      </c>
      <c r="S28" s="197">
        <v>3.88</v>
      </c>
      <c r="T28" s="197">
        <v>0</v>
      </c>
      <c r="U28" s="197">
        <v>9.3000000000000007</v>
      </c>
      <c r="V28" s="197">
        <v>0.12</v>
      </c>
      <c r="W28" s="197">
        <v>0.36</v>
      </c>
      <c r="X28" s="197">
        <v>0.79</v>
      </c>
      <c r="Y28" s="197">
        <v>0</v>
      </c>
      <c r="Z28" s="197">
        <v>1.82</v>
      </c>
      <c r="AA28" s="197">
        <v>0.62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16.8</v>
      </c>
      <c r="AH28" s="197">
        <v>0</v>
      </c>
      <c r="AI28" s="197">
        <v>10.45</v>
      </c>
      <c r="AJ28" s="197">
        <v>0</v>
      </c>
      <c r="AK28" s="197">
        <v>9.01</v>
      </c>
      <c r="AL28" s="197">
        <v>0</v>
      </c>
      <c r="AM28" s="197">
        <v>0</v>
      </c>
      <c r="AN28" s="197">
        <v>0</v>
      </c>
      <c r="AO28" s="197">
        <v>72</v>
      </c>
      <c r="AP28" s="197">
        <v>94.5</v>
      </c>
      <c r="AQ28" s="197">
        <v>0</v>
      </c>
      <c r="AR28" s="197">
        <v>0</v>
      </c>
      <c r="AS28" s="197">
        <v>1.38</v>
      </c>
      <c r="AT28" s="197">
        <v>1.95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10.4</v>
      </c>
      <c r="E29" s="197">
        <v>0</v>
      </c>
      <c r="F29" s="197">
        <v>9.65</v>
      </c>
      <c r="G29" s="197">
        <v>5.52</v>
      </c>
      <c r="H29" s="197">
        <v>0</v>
      </c>
      <c r="I29" s="197">
        <v>10.86</v>
      </c>
      <c r="J29" s="197">
        <v>8.35</v>
      </c>
      <c r="K29" s="197">
        <v>44.58</v>
      </c>
      <c r="L29" s="197">
        <v>26.78</v>
      </c>
      <c r="M29" s="197">
        <v>0</v>
      </c>
      <c r="N29" s="197">
        <v>0.47</v>
      </c>
      <c r="O29" s="197">
        <v>1.61</v>
      </c>
      <c r="P29" s="197">
        <v>1.63</v>
      </c>
      <c r="Q29" s="197">
        <v>3.2</v>
      </c>
      <c r="R29" s="197">
        <v>3.58</v>
      </c>
      <c r="S29" s="197">
        <v>3.88</v>
      </c>
      <c r="T29" s="197">
        <v>0</v>
      </c>
      <c r="U29" s="197">
        <v>9.3000000000000007</v>
      </c>
      <c r="V29" s="197">
        <v>3.62</v>
      </c>
      <c r="W29" s="197">
        <v>0.36</v>
      </c>
      <c r="X29" s="197">
        <v>0.79</v>
      </c>
      <c r="Y29" s="197">
        <v>0</v>
      </c>
      <c r="Z29" s="197">
        <v>1.82</v>
      </c>
      <c r="AA29" s="197">
        <v>9.8000000000000007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16.8</v>
      </c>
      <c r="AH29" s="197">
        <v>0</v>
      </c>
      <c r="AI29" s="197">
        <v>10.45</v>
      </c>
      <c r="AJ29" s="197">
        <v>0</v>
      </c>
      <c r="AK29" s="197">
        <v>9.01</v>
      </c>
      <c r="AL29" s="197">
        <v>0</v>
      </c>
      <c r="AM29" s="197">
        <v>0</v>
      </c>
      <c r="AN29" s="197">
        <v>0</v>
      </c>
      <c r="AO29" s="197">
        <v>72</v>
      </c>
      <c r="AP29" s="197">
        <v>94.5</v>
      </c>
      <c r="AQ29" s="197">
        <v>0</v>
      </c>
      <c r="AR29" s="197">
        <v>0</v>
      </c>
      <c r="AS29" s="197">
        <v>1.38</v>
      </c>
      <c r="AT29" s="197">
        <v>1.95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10.4</v>
      </c>
      <c r="E30" s="197">
        <v>0</v>
      </c>
      <c r="F30" s="197">
        <v>9.65</v>
      </c>
      <c r="G30" s="197">
        <v>5.52</v>
      </c>
      <c r="H30" s="197">
        <v>0</v>
      </c>
      <c r="I30" s="197">
        <v>10.86</v>
      </c>
      <c r="J30" s="197">
        <v>8.35</v>
      </c>
      <c r="K30" s="197">
        <v>44.58</v>
      </c>
      <c r="L30" s="197">
        <v>26.78</v>
      </c>
      <c r="M30" s="197">
        <v>0</v>
      </c>
      <c r="N30" s="197">
        <v>0.47</v>
      </c>
      <c r="O30" s="197">
        <v>1.61</v>
      </c>
      <c r="P30" s="197">
        <v>1.63</v>
      </c>
      <c r="Q30" s="197">
        <v>3.2</v>
      </c>
      <c r="R30" s="197">
        <v>3.58</v>
      </c>
      <c r="S30" s="197">
        <v>3.88</v>
      </c>
      <c r="T30" s="197">
        <v>0</v>
      </c>
      <c r="U30" s="197">
        <v>9.3000000000000007</v>
      </c>
      <c r="V30" s="197">
        <v>3.62</v>
      </c>
      <c r="W30" s="197">
        <v>0.36</v>
      </c>
      <c r="X30" s="197">
        <v>0.79</v>
      </c>
      <c r="Y30" s="197">
        <v>0</v>
      </c>
      <c r="Z30" s="197">
        <v>1.82</v>
      </c>
      <c r="AA30" s="197">
        <v>9.8000000000000007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16.8</v>
      </c>
      <c r="AH30" s="197">
        <v>0</v>
      </c>
      <c r="AI30" s="197">
        <v>10.45</v>
      </c>
      <c r="AJ30" s="197">
        <v>0</v>
      </c>
      <c r="AK30" s="197">
        <v>9.01</v>
      </c>
      <c r="AL30" s="197">
        <v>0</v>
      </c>
      <c r="AM30" s="197">
        <v>0</v>
      </c>
      <c r="AN30" s="197">
        <v>0</v>
      </c>
      <c r="AO30" s="197">
        <v>72</v>
      </c>
      <c r="AP30" s="197">
        <v>94.5</v>
      </c>
      <c r="AQ30" s="197">
        <v>0</v>
      </c>
      <c r="AR30" s="197">
        <v>0</v>
      </c>
      <c r="AS30" s="197">
        <v>1.38</v>
      </c>
      <c r="AT30" s="197">
        <v>1.95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10.4</v>
      </c>
      <c r="E31" s="197">
        <v>0</v>
      </c>
      <c r="F31" s="197">
        <v>9.52</v>
      </c>
      <c r="G31" s="197">
        <v>5.52</v>
      </c>
      <c r="H31" s="197">
        <v>0</v>
      </c>
      <c r="I31" s="197">
        <v>10.86</v>
      </c>
      <c r="J31" s="197">
        <v>8.35</v>
      </c>
      <c r="K31" s="197">
        <v>44.58</v>
      </c>
      <c r="L31" s="197">
        <v>26.78</v>
      </c>
      <c r="M31" s="197">
        <v>0</v>
      </c>
      <c r="N31" s="197">
        <v>0.47</v>
      </c>
      <c r="O31" s="197">
        <v>1.61</v>
      </c>
      <c r="P31" s="197">
        <v>1.63</v>
      </c>
      <c r="Q31" s="197">
        <v>3.2</v>
      </c>
      <c r="R31" s="197">
        <v>3.58</v>
      </c>
      <c r="S31" s="197">
        <v>3.88</v>
      </c>
      <c r="T31" s="197">
        <v>0</v>
      </c>
      <c r="U31" s="197">
        <v>9.3000000000000007</v>
      </c>
      <c r="V31" s="197">
        <v>0.12</v>
      </c>
      <c r="W31" s="197">
        <v>0.36</v>
      </c>
      <c r="X31" s="197">
        <v>0.79</v>
      </c>
      <c r="Y31" s="197">
        <v>0</v>
      </c>
      <c r="Z31" s="197">
        <v>1.82</v>
      </c>
      <c r="AA31" s="197">
        <v>10.050000000000001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16.8</v>
      </c>
      <c r="AH31" s="197">
        <v>0</v>
      </c>
      <c r="AI31" s="197">
        <v>10.45</v>
      </c>
      <c r="AJ31" s="197">
        <v>0</v>
      </c>
      <c r="AK31" s="197">
        <v>9.01</v>
      </c>
      <c r="AL31" s="197">
        <v>0</v>
      </c>
      <c r="AM31" s="197">
        <v>0</v>
      </c>
      <c r="AN31" s="197">
        <v>0</v>
      </c>
      <c r="AO31" s="197">
        <v>72</v>
      </c>
      <c r="AP31" s="197">
        <v>94.5</v>
      </c>
      <c r="AQ31" s="197">
        <v>0</v>
      </c>
      <c r="AR31" s="197">
        <v>0</v>
      </c>
      <c r="AS31" s="197">
        <v>1.38</v>
      </c>
      <c r="AT31" s="197">
        <v>1.95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10.4</v>
      </c>
      <c r="E32" s="197">
        <v>0</v>
      </c>
      <c r="F32" s="197">
        <v>9.52</v>
      </c>
      <c r="G32" s="197">
        <v>5.52</v>
      </c>
      <c r="H32" s="197">
        <v>0</v>
      </c>
      <c r="I32" s="197">
        <v>10.86</v>
      </c>
      <c r="J32" s="197">
        <v>8.35</v>
      </c>
      <c r="K32" s="197">
        <v>35.21</v>
      </c>
      <c r="L32" s="197">
        <v>26.78</v>
      </c>
      <c r="M32" s="197">
        <v>0</v>
      </c>
      <c r="N32" s="197">
        <v>0.47</v>
      </c>
      <c r="O32" s="197">
        <v>1.61</v>
      </c>
      <c r="P32" s="197">
        <v>1.63</v>
      </c>
      <c r="Q32" s="197">
        <v>3.2</v>
      </c>
      <c r="R32" s="197">
        <v>3.58</v>
      </c>
      <c r="S32" s="197">
        <v>3.88</v>
      </c>
      <c r="T32" s="197">
        <v>0</v>
      </c>
      <c r="U32" s="197">
        <v>9.3000000000000007</v>
      </c>
      <c r="V32" s="197">
        <v>0.12</v>
      </c>
      <c r="W32" s="197">
        <v>0.36</v>
      </c>
      <c r="X32" s="197">
        <v>0.79</v>
      </c>
      <c r="Y32" s="197">
        <v>0</v>
      </c>
      <c r="Z32" s="197">
        <v>1.82</v>
      </c>
      <c r="AA32" s="197">
        <v>10.050000000000001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16.8</v>
      </c>
      <c r="AH32" s="197">
        <v>0</v>
      </c>
      <c r="AI32" s="197">
        <v>10.45</v>
      </c>
      <c r="AJ32" s="197">
        <v>0</v>
      </c>
      <c r="AK32" s="197">
        <v>9.01</v>
      </c>
      <c r="AL32" s="197">
        <v>0</v>
      </c>
      <c r="AM32" s="197">
        <v>0</v>
      </c>
      <c r="AN32" s="197">
        <v>0</v>
      </c>
      <c r="AO32" s="197">
        <v>72</v>
      </c>
      <c r="AP32" s="197">
        <v>94.5</v>
      </c>
      <c r="AQ32" s="197">
        <v>0</v>
      </c>
      <c r="AR32" s="197">
        <v>0</v>
      </c>
      <c r="AS32" s="197">
        <v>1.38</v>
      </c>
      <c r="AT32" s="197">
        <v>1.95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10.4</v>
      </c>
      <c r="E33" s="197">
        <v>0</v>
      </c>
      <c r="F33" s="197">
        <v>9.52</v>
      </c>
      <c r="G33" s="197">
        <v>5.52</v>
      </c>
      <c r="H33" s="197">
        <v>0</v>
      </c>
      <c r="I33" s="197">
        <v>10.86</v>
      </c>
      <c r="J33" s="197">
        <v>8.35</v>
      </c>
      <c r="K33" s="197">
        <v>35.21</v>
      </c>
      <c r="L33" s="197">
        <v>26.78</v>
      </c>
      <c r="M33" s="197">
        <v>0</v>
      </c>
      <c r="N33" s="197">
        <v>0.47</v>
      </c>
      <c r="O33" s="197">
        <v>1.61</v>
      </c>
      <c r="P33" s="197">
        <v>1.63</v>
      </c>
      <c r="Q33" s="197">
        <v>3.2</v>
      </c>
      <c r="R33" s="197">
        <v>3.58</v>
      </c>
      <c r="S33" s="197">
        <v>3.88</v>
      </c>
      <c r="T33" s="197">
        <v>0</v>
      </c>
      <c r="U33" s="197">
        <v>9.3000000000000007</v>
      </c>
      <c r="V33" s="197">
        <v>0.12</v>
      </c>
      <c r="W33" s="197">
        <v>0.36</v>
      </c>
      <c r="X33" s="197">
        <v>0.79</v>
      </c>
      <c r="Y33" s="197">
        <v>0</v>
      </c>
      <c r="Z33" s="197">
        <v>1.82</v>
      </c>
      <c r="AA33" s="197">
        <v>0.62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16.8</v>
      </c>
      <c r="AH33" s="197">
        <v>0</v>
      </c>
      <c r="AI33" s="197">
        <v>10.45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72</v>
      </c>
      <c r="AP33" s="197">
        <v>94.5</v>
      </c>
      <c r="AQ33" s="197">
        <v>0</v>
      </c>
      <c r="AR33" s="197">
        <v>0</v>
      </c>
      <c r="AS33" s="197">
        <v>1.38</v>
      </c>
      <c r="AT33" s="197">
        <v>1.95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10.4</v>
      </c>
      <c r="E34" s="197">
        <v>0</v>
      </c>
      <c r="F34" s="197">
        <v>9.52</v>
      </c>
      <c r="G34" s="197">
        <v>5.52</v>
      </c>
      <c r="H34" s="197">
        <v>0</v>
      </c>
      <c r="I34" s="197">
        <v>10.86</v>
      </c>
      <c r="J34" s="197">
        <v>8.35</v>
      </c>
      <c r="K34" s="197">
        <v>44.58</v>
      </c>
      <c r="L34" s="197">
        <v>26.78</v>
      </c>
      <c r="M34" s="197">
        <v>0</v>
      </c>
      <c r="N34" s="197">
        <v>0.47</v>
      </c>
      <c r="O34" s="197">
        <v>1.61</v>
      </c>
      <c r="P34" s="197">
        <v>1.63</v>
      </c>
      <c r="Q34" s="197">
        <v>3.2</v>
      </c>
      <c r="R34" s="197">
        <v>3.58</v>
      </c>
      <c r="S34" s="197">
        <v>3.88</v>
      </c>
      <c r="T34" s="197">
        <v>0</v>
      </c>
      <c r="U34" s="197">
        <v>9.3000000000000007</v>
      </c>
      <c r="V34" s="197">
        <v>0.12</v>
      </c>
      <c r="W34" s="197">
        <v>0.36</v>
      </c>
      <c r="X34" s="197">
        <v>0.79</v>
      </c>
      <c r="Y34" s="197">
        <v>0</v>
      </c>
      <c r="Z34" s="197">
        <v>1.82</v>
      </c>
      <c r="AA34" s="197">
        <v>0.62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16.8</v>
      </c>
      <c r="AH34" s="197">
        <v>0</v>
      </c>
      <c r="AI34" s="197">
        <v>10.45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72</v>
      </c>
      <c r="AP34" s="197">
        <v>94.5</v>
      </c>
      <c r="AQ34" s="197">
        <v>0</v>
      </c>
      <c r="AR34" s="197">
        <v>0</v>
      </c>
      <c r="AS34" s="197">
        <v>1.38</v>
      </c>
      <c r="AT34" s="197">
        <v>1.95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10.4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10.58</v>
      </c>
      <c r="J35" s="197">
        <v>8.35</v>
      </c>
      <c r="K35" s="197">
        <v>44.58</v>
      </c>
      <c r="L35" s="197">
        <v>26.78</v>
      </c>
      <c r="M35" s="197">
        <v>0</v>
      </c>
      <c r="N35" s="197">
        <v>0.47</v>
      </c>
      <c r="O35" s="197">
        <v>1.61</v>
      </c>
      <c r="P35" s="197">
        <v>1.63</v>
      </c>
      <c r="Q35" s="197">
        <v>3.2</v>
      </c>
      <c r="R35" s="197">
        <v>3.58</v>
      </c>
      <c r="S35" s="197">
        <v>3.88</v>
      </c>
      <c r="T35" s="197">
        <v>0</v>
      </c>
      <c r="U35" s="197">
        <v>9.3000000000000007</v>
      </c>
      <c r="V35" s="197">
        <v>0.12</v>
      </c>
      <c r="W35" s="197">
        <v>0.36</v>
      </c>
      <c r="X35" s="197">
        <v>0.79</v>
      </c>
      <c r="Y35" s="197">
        <v>0</v>
      </c>
      <c r="Z35" s="197">
        <v>1.82</v>
      </c>
      <c r="AA35" s="197">
        <v>0.62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17.170000000000002</v>
      </c>
      <c r="AH35" s="197">
        <v>0</v>
      </c>
      <c r="AI35" s="197">
        <v>10.45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72</v>
      </c>
      <c r="AP35" s="197">
        <v>94.5</v>
      </c>
      <c r="AQ35" s="197">
        <v>0</v>
      </c>
      <c r="AR35" s="197">
        <v>0</v>
      </c>
      <c r="AS35" s="197">
        <v>1.38</v>
      </c>
      <c r="AT35" s="197">
        <v>1.95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10.4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10.58</v>
      </c>
      <c r="J36" s="197">
        <v>8.35</v>
      </c>
      <c r="K36" s="197">
        <v>44.58</v>
      </c>
      <c r="L36" s="197">
        <v>26.78</v>
      </c>
      <c r="M36" s="197">
        <v>0</v>
      </c>
      <c r="N36" s="197">
        <v>0.47</v>
      </c>
      <c r="O36" s="197">
        <v>1.61</v>
      </c>
      <c r="P36" s="197">
        <v>1.63</v>
      </c>
      <c r="Q36" s="197">
        <v>3.2</v>
      </c>
      <c r="R36" s="197">
        <v>3.58</v>
      </c>
      <c r="S36" s="197">
        <v>3.88</v>
      </c>
      <c r="T36" s="197">
        <v>0</v>
      </c>
      <c r="U36" s="197">
        <v>9.3000000000000007</v>
      </c>
      <c r="V36" s="197">
        <v>0.12</v>
      </c>
      <c r="W36" s="197">
        <v>0.36</v>
      </c>
      <c r="X36" s="197">
        <v>0.79</v>
      </c>
      <c r="Y36" s="197">
        <v>0</v>
      </c>
      <c r="Z36" s="197">
        <v>1.82</v>
      </c>
      <c r="AA36" s="197">
        <v>0.62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17.170000000000002</v>
      </c>
      <c r="AH36" s="197">
        <v>0</v>
      </c>
      <c r="AI36" s="197">
        <v>10.45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72</v>
      </c>
      <c r="AP36" s="197">
        <v>94.5</v>
      </c>
      <c r="AQ36" s="197">
        <v>0</v>
      </c>
      <c r="AR36" s="197">
        <v>0</v>
      </c>
      <c r="AS36" s="197">
        <v>1.38</v>
      </c>
      <c r="AT36" s="197">
        <v>1.95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10.4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10.58</v>
      </c>
      <c r="J37" s="197">
        <v>8.35</v>
      </c>
      <c r="K37" s="197">
        <v>44.58</v>
      </c>
      <c r="L37" s="197">
        <v>26.78</v>
      </c>
      <c r="M37" s="197">
        <v>0</v>
      </c>
      <c r="N37" s="197">
        <v>0.47</v>
      </c>
      <c r="O37" s="197">
        <v>1.61</v>
      </c>
      <c r="P37" s="197">
        <v>1.63</v>
      </c>
      <c r="Q37" s="197">
        <v>3.2</v>
      </c>
      <c r="R37" s="197">
        <v>3.58</v>
      </c>
      <c r="S37" s="197">
        <v>3.88</v>
      </c>
      <c r="T37" s="197">
        <v>0</v>
      </c>
      <c r="U37" s="197">
        <v>9.3000000000000007</v>
      </c>
      <c r="V37" s="197">
        <v>3.62</v>
      </c>
      <c r="W37" s="197">
        <v>0</v>
      </c>
      <c r="X37" s="197">
        <v>0.79</v>
      </c>
      <c r="Y37" s="197">
        <v>0</v>
      </c>
      <c r="Z37" s="197">
        <v>1.82</v>
      </c>
      <c r="AA37" s="197">
        <v>10.11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17.39</v>
      </c>
      <c r="AH37" s="197">
        <v>0</v>
      </c>
      <c r="AI37" s="197">
        <v>10.45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72</v>
      </c>
      <c r="AP37" s="197">
        <v>94.5</v>
      </c>
      <c r="AQ37" s="197">
        <v>0</v>
      </c>
      <c r="AR37" s="197">
        <v>0</v>
      </c>
      <c r="AS37" s="197">
        <v>1.38</v>
      </c>
      <c r="AT37" s="197">
        <v>1.95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10.4</v>
      </c>
      <c r="E38" s="197">
        <v>0</v>
      </c>
      <c r="F38" s="197">
        <v>9.3800000000000008</v>
      </c>
      <c r="G38" s="197">
        <v>5.52</v>
      </c>
      <c r="H38" s="197">
        <v>0</v>
      </c>
      <c r="I38" s="197">
        <v>10.58</v>
      </c>
      <c r="J38" s="197">
        <v>8.35</v>
      </c>
      <c r="K38" s="197">
        <v>44.58</v>
      </c>
      <c r="L38" s="197">
        <v>26.78</v>
      </c>
      <c r="M38" s="197">
        <v>0</v>
      </c>
      <c r="N38" s="197">
        <v>0.47</v>
      </c>
      <c r="O38" s="197">
        <v>1.61</v>
      </c>
      <c r="P38" s="197">
        <v>1.63</v>
      </c>
      <c r="Q38" s="197">
        <v>3.2</v>
      </c>
      <c r="R38" s="197">
        <v>3.58</v>
      </c>
      <c r="S38" s="197">
        <v>3.88</v>
      </c>
      <c r="T38" s="197">
        <v>0</v>
      </c>
      <c r="U38" s="197">
        <v>9.3000000000000007</v>
      </c>
      <c r="V38" s="197">
        <v>3.62</v>
      </c>
      <c r="W38" s="197">
        <v>0.36</v>
      </c>
      <c r="X38" s="197">
        <v>0.79</v>
      </c>
      <c r="Y38" s="197">
        <v>0</v>
      </c>
      <c r="Z38" s="197">
        <v>1.82</v>
      </c>
      <c r="AA38" s="197">
        <v>10.11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17.39</v>
      </c>
      <c r="AH38" s="197">
        <v>0</v>
      </c>
      <c r="AI38" s="197">
        <v>10.45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72</v>
      </c>
      <c r="AP38" s="197">
        <v>94.5</v>
      </c>
      <c r="AQ38" s="197">
        <v>0</v>
      </c>
      <c r="AR38" s="197">
        <v>0</v>
      </c>
      <c r="AS38" s="197">
        <v>1.38</v>
      </c>
      <c r="AT38" s="197">
        <v>1.95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10.130000000000001</v>
      </c>
      <c r="E39" s="197">
        <v>0</v>
      </c>
      <c r="F39" s="197">
        <v>9.3800000000000008</v>
      </c>
      <c r="G39" s="197">
        <v>5.52</v>
      </c>
      <c r="H39" s="197">
        <v>0</v>
      </c>
      <c r="I39" s="197">
        <v>10.58</v>
      </c>
      <c r="J39" s="197">
        <v>8.35</v>
      </c>
      <c r="K39" s="197">
        <v>44.58</v>
      </c>
      <c r="L39" s="197">
        <v>26.78</v>
      </c>
      <c r="M39" s="197">
        <v>0</v>
      </c>
      <c r="N39" s="197">
        <v>0.47</v>
      </c>
      <c r="O39" s="197">
        <v>1.61</v>
      </c>
      <c r="P39" s="197">
        <v>1.63</v>
      </c>
      <c r="Q39" s="197">
        <v>3.2</v>
      </c>
      <c r="R39" s="197">
        <v>3.58</v>
      </c>
      <c r="S39" s="197">
        <v>3.88</v>
      </c>
      <c r="T39" s="197">
        <v>0</v>
      </c>
      <c r="U39" s="197">
        <v>9.3000000000000007</v>
      </c>
      <c r="V39" s="197">
        <v>3.62</v>
      </c>
      <c r="W39" s="197">
        <v>0.36</v>
      </c>
      <c r="X39" s="197">
        <v>0.79</v>
      </c>
      <c r="Y39" s="197">
        <v>0</v>
      </c>
      <c r="Z39" s="197">
        <v>1.82</v>
      </c>
      <c r="AA39" s="197">
        <v>10.11</v>
      </c>
      <c r="AB39" s="197">
        <v>0</v>
      </c>
      <c r="AC39" s="197">
        <v>0.97</v>
      </c>
      <c r="AD39" s="197">
        <v>6.82</v>
      </c>
      <c r="AE39" s="197">
        <v>0</v>
      </c>
      <c r="AF39" s="197">
        <v>0</v>
      </c>
      <c r="AG39" s="197">
        <v>17.39</v>
      </c>
      <c r="AH39" s="197">
        <v>0</v>
      </c>
      <c r="AI39" s="197">
        <v>10.45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72</v>
      </c>
      <c r="AP39" s="197">
        <v>94.5</v>
      </c>
      <c r="AQ39" s="197">
        <v>0</v>
      </c>
      <c r="AR39" s="197">
        <v>0</v>
      </c>
      <c r="AS39" s="197">
        <v>1.38</v>
      </c>
      <c r="AT39" s="197">
        <v>1.95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10.130000000000001</v>
      </c>
      <c r="E40" s="197">
        <v>0</v>
      </c>
      <c r="F40" s="197">
        <v>9.3800000000000008</v>
      </c>
      <c r="G40" s="197">
        <v>5.52</v>
      </c>
      <c r="H40" s="197">
        <v>0</v>
      </c>
      <c r="I40" s="197">
        <v>10.58</v>
      </c>
      <c r="J40" s="197">
        <v>8.35</v>
      </c>
      <c r="K40" s="197">
        <v>43.35</v>
      </c>
      <c r="L40" s="197">
        <v>26.78</v>
      </c>
      <c r="M40" s="197">
        <v>0</v>
      </c>
      <c r="N40" s="197">
        <v>0.47</v>
      </c>
      <c r="O40" s="197">
        <v>1.61</v>
      </c>
      <c r="P40" s="197">
        <v>1.63</v>
      </c>
      <c r="Q40" s="197">
        <v>3.2</v>
      </c>
      <c r="R40" s="197">
        <v>3.58</v>
      </c>
      <c r="S40" s="197">
        <v>3.88</v>
      </c>
      <c r="T40" s="197">
        <v>0</v>
      </c>
      <c r="U40" s="197">
        <v>9.3000000000000007</v>
      </c>
      <c r="V40" s="197">
        <v>3.62</v>
      </c>
      <c r="W40" s="197">
        <v>0.36</v>
      </c>
      <c r="X40" s="197">
        <v>0.79</v>
      </c>
      <c r="Y40" s="197">
        <v>0</v>
      </c>
      <c r="Z40" s="197">
        <v>1.82</v>
      </c>
      <c r="AA40" s="197">
        <v>10.11</v>
      </c>
      <c r="AB40" s="197">
        <v>0</v>
      </c>
      <c r="AC40" s="197">
        <v>1.25</v>
      </c>
      <c r="AD40" s="197">
        <v>6.82</v>
      </c>
      <c r="AE40" s="197">
        <v>0</v>
      </c>
      <c r="AF40" s="197">
        <v>0</v>
      </c>
      <c r="AG40" s="197">
        <v>17.39</v>
      </c>
      <c r="AH40" s="197">
        <v>0</v>
      </c>
      <c r="AI40" s="197">
        <v>10.45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72</v>
      </c>
      <c r="AP40" s="197">
        <v>94.5</v>
      </c>
      <c r="AQ40" s="197">
        <v>0</v>
      </c>
      <c r="AR40" s="197">
        <v>0</v>
      </c>
      <c r="AS40" s="197">
        <v>1.38</v>
      </c>
      <c r="AT40" s="197">
        <v>1.95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10.130000000000001</v>
      </c>
      <c r="E41" s="197">
        <v>0</v>
      </c>
      <c r="F41" s="197">
        <v>9.3800000000000008</v>
      </c>
      <c r="G41" s="197">
        <v>5.52</v>
      </c>
      <c r="H41" s="197">
        <v>0</v>
      </c>
      <c r="I41" s="197">
        <v>10.58</v>
      </c>
      <c r="J41" s="197">
        <v>8.35</v>
      </c>
      <c r="K41" s="197">
        <v>43.35</v>
      </c>
      <c r="L41" s="197">
        <v>26.78</v>
      </c>
      <c r="M41" s="197">
        <v>0</v>
      </c>
      <c r="N41" s="197">
        <v>0.47</v>
      </c>
      <c r="O41" s="197">
        <v>1.61</v>
      </c>
      <c r="P41" s="197">
        <v>1.63</v>
      </c>
      <c r="Q41" s="197">
        <v>3.2</v>
      </c>
      <c r="R41" s="197">
        <v>3.58</v>
      </c>
      <c r="S41" s="197">
        <v>3.88</v>
      </c>
      <c r="T41" s="197">
        <v>0</v>
      </c>
      <c r="U41" s="197">
        <v>9.3000000000000007</v>
      </c>
      <c r="V41" s="197">
        <v>3.62</v>
      </c>
      <c r="W41" s="197">
        <v>0.36</v>
      </c>
      <c r="X41" s="197">
        <v>0.79</v>
      </c>
      <c r="Y41" s="197">
        <v>0</v>
      </c>
      <c r="Z41" s="197">
        <v>1.82</v>
      </c>
      <c r="AA41" s="197">
        <v>9.86</v>
      </c>
      <c r="AB41" s="197">
        <v>0</v>
      </c>
      <c r="AC41" s="197">
        <v>1.25</v>
      </c>
      <c r="AD41" s="197">
        <v>6.82</v>
      </c>
      <c r="AE41" s="197">
        <v>0</v>
      </c>
      <c r="AF41" s="197">
        <v>0</v>
      </c>
      <c r="AG41" s="197">
        <v>17.39</v>
      </c>
      <c r="AH41" s="197">
        <v>0</v>
      </c>
      <c r="AI41" s="197">
        <v>10.45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72</v>
      </c>
      <c r="AP41" s="197">
        <v>94.5</v>
      </c>
      <c r="AQ41" s="197">
        <v>0</v>
      </c>
      <c r="AR41" s="197">
        <v>0</v>
      </c>
      <c r="AS41" s="197">
        <v>1.38</v>
      </c>
      <c r="AT41" s="197">
        <v>1.95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10.130000000000001</v>
      </c>
      <c r="E42" s="197">
        <v>0</v>
      </c>
      <c r="F42" s="197">
        <v>9.3800000000000008</v>
      </c>
      <c r="G42" s="197">
        <v>5.52</v>
      </c>
      <c r="H42" s="197">
        <v>0</v>
      </c>
      <c r="I42" s="197">
        <v>10.58</v>
      </c>
      <c r="J42" s="197">
        <v>8.35</v>
      </c>
      <c r="K42" s="197">
        <v>43.35</v>
      </c>
      <c r="L42" s="197">
        <v>26.78</v>
      </c>
      <c r="M42" s="197">
        <v>0</v>
      </c>
      <c r="N42" s="197">
        <v>0.47</v>
      </c>
      <c r="O42" s="197">
        <v>1.61</v>
      </c>
      <c r="P42" s="197">
        <v>1.63</v>
      </c>
      <c r="Q42" s="197">
        <v>3.2</v>
      </c>
      <c r="R42" s="197">
        <v>3.58</v>
      </c>
      <c r="S42" s="197">
        <v>3.88</v>
      </c>
      <c r="T42" s="197">
        <v>0</v>
      </c>
      <c r="U42" s="197">
        <v>9.3000000000000007</v>
      </c>
      <c r="V42" s="197">
        <v>3.62</v>
      </c>
      <c r="W42" s="197">
        <v>0.36</v>
      </c>
      <c r="X42" s="197">
        <v>0.79</v>
      </c>
      <c r="Y42" s="197">
        <v>0</v>
      </c>
      <c r="Z42" s="197">
        <v>1.82</v>
      </c>
      <c r="AA42" s="197">
        <v>9.86</v>
      </c>
      <c r="AB42" s="197">
        <v>0</v>
      </c>
      <c r="AC42" s="197">
        <v>1.25</v>
      </c>
      <c r="AD42" s="197">
        <v>6.82</v>
      </c>
      <c r="AE42" s="197">
        <v>0</v>
      </c>
      <c r="AF42" s="197">
        <v>0</v>
      </c>
      <c r="AG42" s="197">
        <v>17.39</v>
      </c>
      <c r="AH42" s="197">
        <v>0</v>
      </c>
      <c r="AI42" s="197">
        <v>10.45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72</v>
      </c>
      <c r="AP42" s="197">
        <v>94.5</v>
      </c>
      <c r="AQ42" s="197">
        <v>0</v>
      </c>
      <c r="AR42" s="197">
        <v>0</v>
      </c>
      <c r="AS42" s="197">
        <v>1.38</v>
      </c>
      <c r="AT42" s="197">
        <v>1.95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10.130000000000001</v>
      </c>
      <c r="E43" s="197">
        <v>0</v>
      </c>
      <c r="F43" s="197">
        <v>9.24</v>
      </c>
      <c r="G43" s="197">
        <v>5.52</v>
      </c>
      <c r="H43" s="197">
        <v>0</v>
      </c>
      <c r="I43" s="197">
        <v>10.58</v>
      </c>
      <c r="J43" s="197">
        <v>8.35</v>
      </c>
      <c r="K43" s="197">
        <v>43.35</v>
      </c>
      <c r="L43" s="197">
        <v>26.78</v>
      </c>
      <c r="M43" s="197">
        <v>0</v>
      </c>
      <c r="N43" s="197">
        <v>0.47</v>
      </c>
      <c r="O43" s="197">
        <v>1.61</v>
      </c>
      <c r="P43" s="197">
        <v>1.63</v>
      </c>
      <c r="Q43" s="197">
        <v>3.2</v>
      </c>
      <c r="R43" s="197">
        <v>3.49</v>
      </c>
      <c r="S43" s="197">
        <v>3.88</v>
      </c>
      <c r="T43" s="197">
        <v>0</v>
      </c>
      <c r="U43" s="197">
        <v>9.3000000000000007</v>
      </c>
      <c r="V43" s="197">
        <v>3.62</v>
      </c>
      <c r="W43" s="197">
        <v>0.36</v>
      </c>
      <c r="X43" s="197">
        <v>0.79</v>
      </c>
      <c r="Y43" s="197">
        <v>0</v>
      </c>
      <c r="Z43" s="197">
        <v>1.82</v>
      </c>
      <c r="AA43" s="197">
        <v>9.8000000000000007</v>
      </c>
      <c r="AB43" s="197">
        <v>0</v>
      </c>
      <c r="AC43" s="197">
        <v>1.25</v>
      </c>
      <c r="AD43" s="197">
        <v>6.82</v>
      </c>
      <c r="AE43" s="197">
        <v>0</v>
      </c>
      <c r="AF43" s="197">
        <v>0</v>
      </c>
      <c r="AG43" s="197">
        <v>17.39</v>
      </c>
      <c r="AH43" s="197">
        <v>0</v>
      </c>
      <c r="AI43" s="197">
        <v>10.45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72</v>
      </c>
      <c r="AP43" s="197">
        <v>94.5</v>
      </c>
      <c r="AQ43" s="197">
        <v>0</v>
      </c>
      <c r="AR43" s="197">
        <v>0</v>
      </c>
      <c r="AS43" s="197">
        <v>1.38</v>
      </c>
      <c r="AT43" s="197">
        <v>1.95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10.130000000000001</v>
      </c>
      <c r="E44" s="197">
        <v>0</v>
      </c>
      <c r="F44" s="197">
        <v>9.24</v>
      </c>
      <c r="G44" s="197">
        <v>5.52</v>
      </c>
      <c r="H44" s="197">
        <v>0</v>
      </c>
      <c r="I44" s="197">
        <v>10.58</v>
      </c>
      <c r="J44" s="197">
        <v>8.35</v>
      </c>
      <c r="K44" s="197">
        <v>43.35</v>
      </c>
      <c r="L44" s="197">
        <v>26.78</v>
      </c>
      <c r="M44" s="197">
        <v>0</v>
      </c>
      <c r="N44" s="197">
        <v>0.47</v>
      </c>
      <c r="O44" s="197">
        <v>1.61</v>
      </c>
      <c r="P44" s="197">
        <v>1.63</v>
      </c>
      <c r="Q44" s="197">
        <v>3.2</v>
      </c>
      <c r="R44" s="197">
        <v>3.49</v>
      </c>
      <c r="S44" s="197">
        <v>3.88</v>
      </c>
      <c r="T44" s="197">
        <v>0</v>
      </c>
      <c r="U44" s="197">
        <v>9.3000000000000007</v>
      </c>
      <c r="V44" s="197">
        <v>3.62</v>
      </c>
      <c r="W44" s="197">
        <v>0.36</v>
      </c>
      <c r="X44" s="197">
        <v>0.79</v>
      </c>
      <c r="Y44" s="197">
        <v>0</v>
      </c>
      <c r="Z44" s="197">
        <v>1.82</v>
      </c>
      <c r="AA44" s="197">
        <v>9.8000000000000007</v>
      </c>
      <c r="AB44" s="197">
        <v>0</v>
      </c>
      <c r="AC44" s="197">
        <v>1.25</v>
      </c>
      <c r="AD44" s="197">
        <v>6.82</v>
      </c>
      <c r="AE44" s="197">
        <v>0</v>
      </c>
      <c r="AF44" s="197">
        <v>0</v>
      </c>
      <c r="AG44" s="197">
        <v>17.39</v>
      </c>
      <c r="AH44" s="197">
        <v>0</v>
      </c>
      <c r="AI44" s="197">
        <v>10.45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72</v>
      </c>
      <c r="AP44" s="197">
        <v>94.5</v>
      </c>
      <c r="AQ44" s="197">
        <v>0</v>
      </c>
      <c r="AR44" s="197">
        <v>0</v>
      </c>
      <c r="AS44" s="197">
        <v>1.38</v>
      </c>
      <c r="AT44" s="197">
        <v>1.95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10.130000000000001</v>
      </c>
      <c r="E45" s="197">
        <v>0</v>
      </c>
      <c r="F45" s="197">
        <v>9.24</v>
      </c>
      <c r="G45" s="197">
        <v>5.52</v>
      </c>
      <c r="H45" s="197">
        <v>0</v>
      </c>
      <c r="I45" s="197">
        <v>10.58</v>
      </c>
      <c r="J45" s="197">
        <v>8.35</v>
      </c>
      <c r="K45" s="197">
        <v>43.35</v>
      </c>
      <c r="L45" s="197">
        <v>26.78</v>
      </c>
      <c r="M45" s="197">
        <v>0</v>
      </c>
      <c r="N45" s="197">
        <v>0.47</v>
      </c>
      <c r="O45" s="197">
        <v>1.61</v>
      </c>
      <c r="P45" s="197">
        <v>1.63</v>
      </c>
      <c r="Q45" s="197">
        <v>3.2</v>
      </c>
      <c r="R45" s="197">
        <v>3.49</v>
      </c>
      <c r="S45" s="197">
        <v>3.88</v>
      </c>
      <c r="T45" s="197">
        <v>0</v>
      </c>
      <c r="U45" s="197">
        <v>9.3000000000000007</v>
      </c>
      <c r="V45" s="197">
        <v>3.62</v>
      </c>
      <c r="W45" s="197">
        <v>0.36</v>
      </c>
      <c r="X45" s="197">
        <v>0.79</v>
      </c>
      <c r="Y45" s="197">
        <v>0</v>
      </c>
      <c r="Z45" s="197">
        <v>1.82</v>
      </c>
      <c r="AA45" s="197">
        <v>9.8000000000000007</v>
      </c>
      <c r="AB45" s="197">
        <v>0</v>
      </c>
      <c r="AC45" s="197">
        <v>1.25</v>
      </c>
      <c r="AD45" s="197">
        <v>6.82</v>
      </c>
      <c r="AE45" s="197">
        <v>0</v>
      </c>
      <c r="AF45" s="197">
        <v>0</v>
      </c>
      <c r="AG45" s="197">
        <v>17.39</v>
      </c>
      <c r="AH45" s="197">
        <v>0</v>
      </c>
      <c r="AI45" s="197">
        <v>10.45</v>
      </c>
      <c r="AJ45" s="197">
        <v>0</v>
      </c>
      <c r="AK45" s="197">
        <v>12.6</v>
      </c>
      <c r="AL45" s="197">
        <v>0</v>
      </c>
      <c r="AM45" s="197">
        <v>0</v>
      </c>
      <c r="AN45" s="197">
        <v>0</v>
      </c>
      <c r="AO45" s="197">
        <v>72</v>
      </c>
      <c r="AP45" s="197">
        <v>94.5</v>
      </c>
      <c r="AQ45" s="197">
        <v>0</v>
      </c>
      <c r="AR45" s="197">
        <v>0</v>
      </c>
      <c r="AS45" s="197">
        <v>1.38</v>
      </c>
      <c r="AT45" s="197">
        <v>1.95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10.130000000000001</v>
      </c>
      <c r="E46" s="197">
        <v>0</v>
      </c>
      <c r="F46" s="197">
        <v>9.24</v>
      </c>
      <c r="G46" s="197">
        <v>5.52</v>
      </c>
      <c r="H46" s="197">
        <v>0</v>
      </c>
      <c r="I46" s="197">
        <v>10.58</v>
      </c>
      <c r="J46" s="197">
        <v>8.35</v>
      </c>
      <c r="K46" s="197">
        <v>43.35</v>
      </c>
      <c r="L46" s="197">
        <v>26.78</v>
      </c>
      <c r="M46" s="197">
        <v>0</v>
      </c>
      <c r="N46" s="197">
        <v>0.47</v>
      </c>
      <c r="O46" s="197">
        <v>1.61</v>
      </c>
      <c r="P46" s="197">
        <v>1.63</v>
      </c>
      <c r="Q46" s="197">
        <v>3.2</v>
      </c>
      <c r="R46" s="197">
        <v>3.49</v>
      </c>
      <c r="S46" s="197">
        <v>3.88</v>
      </c>
      <c r="T46" s="197">
        <v>0</v>
      </c>
      <c r="U46" s="197">
        <v>9.3000000000000007</v>
      </c>
      <c r="V46" s="197">
        <v>3.62</v>
      </c>
      <c r="W46" s="197">
        <v>0.36</v>
      </c>
      <c r="X46" s="197">
        <v>0.79</v>
      </c>
      <c r="Y46" s="197">
        <v>0</v>
      </c>
      <c r="Z46" s="197">
        <v>1.82</v>
      </c>
      <c r="AA46" s="197">
        <v>9.8000000000000007</v>
      </c>
      <c r="AB46" s="197">
        <v>0</v>
      </c>
      <c r="AC46" s="197">
        <v>1.25</v>
      </c>
      <c r="AD46" s="197">
        <v>6.82</v>
      </c>
      <c r="AE46" s="197">
        <v>0</v>
      </c>
      <c r="AF46" s="197">
        <v>0</v>
      </c>
      <c r="AG46" s="197">
        <v>17.39</v>
      </c>
      <c r="AH46" s="197">
        <v>0</v>
      </c>
      <c r="AI46" s="197">
        <v>10.45</v>
      </c>
      <c r="AJ46" s="197">
        <v>0</v>
      </c>
      <c r="AK46" s="197">
        <v>12.6</v>
      </c>
      <c r="AL46" s="197">
        <v>0</v>
      </c>
      <c r="AM46" s="197">
        <v>0</v>
      </c>
      <c r="AN46" s="197">
        <v>0</v>
      </c>
      <c r="AO46" s="197">
        <v>72</v>
      </c>
      <c r="AP46" s="197">
        <v>94.5</v>
      </c>
      <c r="AQ46" s="197">
        <v>0</v>
      </c>
      <c r="AR46" s="197">
        <v>0</v>
      </c>
      <c r="AS46" s="197">
        <v>1.38</v>
      </c>
      <c r="AT46" s="197">
        <v>1.95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9.8699999999999992</v>
      </c>
      <c r="E47" s="197">
        <v>0</v>
      </c>
      <c r="F47" s="197">
        <v>9.24</v>
      </c>
      <c r="G47" s="197">
        <v>5.52</v>
      </c>
      <c r="H47" s="197">
        <v>0</v>
      </c>
      <c r="I47" s="197">
        <v>10.58</v>
      </c>
      <c r="J47" s="197">
        <v>8.35</v>
      </c>
      <c r="K47" s="197">
        <v>43.35</v>
      </c>
      <c r="L47" s="197">
        <v>26.78</v>
      </c>
      <c r="M47" s="197">
        <v>0</v>
      </c>
      <c r="N47" s="197">
        <v>0.47</v>
      </c>
      <c r="O47" s="197">
        <v>1.61</v>
      </c>
      <c r="P47" s="197">
        <v>1.63</v>
      </c>
      <c r="Q47" s="197">
        <v>3.2</v>
      </c>
      <c r="R47" s="197">
        <v>3.49</v>
      </c>
      <c r="S47" s="197">
        <v>3.88</v>
      </c>
      <c r="T47" s="197">
        <v>0</v>
      </c>
      <c r="U47" s="197">
        <v>9.3000000000000007</v>
      </c>
      <c r="V47" s="197">
        <v>3.62</v>
      </c>
      <c r="W47" s="197">
        <v>0.36</v>
      </c>
      <c r="X47" s="197">
        <v>0.79</v>
      </c>
      <c r="Y47" s="197">
        <v>0</v>
      </c>
      <c r="Z47" s="197">
        <v>1.82</v>
      </c>
      <c r="AA47" s="197">
        <v>9.8000000000000007</v>
      </c>
      <c r="AB47" s="197">
        <v>0</v>
      </c>
      <c r="AC47" s="197">
        <v>1.26</v>
      </c>
      <c r="AD47" s="197">
        <v>6.82</v>
      </c>
      <c r="AE47" s="197">
        <v>0</v>
      </c>
      <c r="AF47" s="197">
        <v>0</v>
      </c>
      <c r="AG47" s="197">
        <v>17.39</v>
      </c>
      <c r="AH47" s="197">
        <v>0</v>
      </c>
      <c r="AI47" s="197">
        <v>10.45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72</v>
      </c>
      <c r="AP47" s="197">
        <v>94.5</v>
      </c>
      <c r="AQ47" s="197">
        <v>0</v>
      </c>
      <c r="AR47" s="197">
        <v>0</v>
      </c>
      <c r="AS47" s="197">
        <v>1.38</v>
      </c>
      <c r="AT47" s="197">
        <v>1.95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9.8699999999999992</v>
      </c>
      <c r="E48" s="197">
        <v>0</v>
      </c>
      <c r="F48" s="197">
        <v>9.24</v>
      </c>
      <c r="G48" s="197">
        <v>5.52</v>
      </c>
      <c r="H48" s="197">
        <v>0</v>
      </c>
      <c r="I48" s="197">
        <v>10.58</v>
      </c>
      <c r="J48" s="197">
        <v>8.35</v>
      </c>
      <c r="K48" s="197">
        <v>43.35</v>
      </c>
      <c r="L48" s="197">
        <v>26.78</v>
      </c>
      <c r="M48" s="197">
        <v>0</v>
      </c>
      <c r="N48" s="197">
        <v>0.47</v>
      </c>
      <c r="O48" s="197">
        <v>1.61</v>
      </c>
      <c r="P48" s="197">
        <v>1.63</v>
      </c>
      <c r="Q48" s="197">
        <v>3.2</v>
      </c>
      <c r="R48" s="197">
        <v>3.49</v>
      </c>
      <c r="S48" s="197">
        <v>3.88</v>
      </c>
      <c r="T48" s="197">
        <v>0</v>
      </c>
      <c r="U48" s="197">
        <v>9.3000000000000007</v>
      </c>
      <c r="V48" s="197">
        <v>3.62</v>
      </c>
      <c r="W48" s="197">
        <v>0.36</v>
      </c>
      <c r="X48" s="197">
        <v>0.79</v>
      </c>
      <c r="Y48" s="197">
        <v>0</v>
      </c>
      <c r="Z48" s="197">
        <v>1.82</v>
      </c>
      <c r="AA48" s="197">
        <v>9.8000000000000007</v>
      </c>
      <c r="AB48" s="197">
        <v>0</v>
      </c>
      <c r="AC48" s="197">
        <v>1.26</v>
      </c>
      <c r="AD48" s="197">
        <v>6.82</v>
      </c>
      <c r="AE48" s="197">
        <v>0</v>
      </c>
      <c r="AF48" s="197">
        <v>0</v>
      </c>
      <c r="AG48" s="197">
        <v>17.39</v>
      </c>
      <c r="AH48" s="197">
        <v>0</v>
      </c>
      <c r="AI48" s="197">
        <v>10.45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72</v>
      </c>
      <c r="AP48" s="197">
        <v>94.5</v>
      </c>
      <c r="AQ48" s="197">
        <v>0</v>
      </c>
      <c r="AR48" s="197">
        <v>0</v>
      </c>
      <c r="AS48" s="197">
        <v>1.38</v>
      </c>
      <c r="AT48" s="197">
        <v>1.95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9.8699999999999992</v>
      </c>
      <c r="E49" s="197">
        <v>0</v>
      </c>
      <c r="F49" s="197">
        <v>9.24</v>
      </c>
      <c r="G49" s="197">
        <v>5.52</v>
      </c>
      <c r="H49" s="197">
        <v>0</v>
      </c>
      <c r="I49" s="197">
        <v>10.58</v>
      </c>
      <c r="J49" s="197">
        <v>8.35</v>
      </c>
      <c r="K49" s="197">
        <v>43.35</v>
      </c>
      <c r="L49" s="197">
        <v>26.78</v>
      </c>
      <c r="M49" s="197">
        <v>0</v>
      </c>
      <c r="N49" s="197">
        <v>0.47</v>
      </c>
      <c r="O49" s="197">
        <v>1.61</v>
      </c>
      <c r="P49" s="197">
        <v>1.63</v>
      </c>
      <c r="Q49" s="197">
        <v>3.2</v>
      </c>
      <c r="R49" s="197">
        <v>3.58</v>
      </c>
      <c r="S49" s="197">
        <v>3.88</v>
      </c>
      <c r="T49" s="197">
        <v>0</v>
      </c>
      <c r="U49" s="197">
        <v>9.3000000000000007</v>
      </c>
      <c r="V49" s="197">
        <v>3.62</v>
      </c>
      <c r="W49" s="197">
        <v>0.36</v>
      </c>
      <c r="X49" s="197">
        <v>0.8</v>
      </c>
      <c r="Y49" s="197">
        <v>0</v>
      </c>
      <c r="Z49" s="197">
        <v>1.82</v>
      </c>
      <c r="AA49" s="197">
        <v>9.8000000000000007</v>
      </c>
      <c r="AB49" s="197">
        <v>0</v>
      </c>
      <c r="AC49" s="197">
        <v>1.25</v>
      </c>
      <c r="AD49" s="197">
        <v>6.82</v>
      </c>
      <c r="AE49" s="197">
        <v>0</v>
      </c>
      <c r="AF49" s="197">
        <v>0</v>
      </c>
      <c r="AG49" s="197">
        <v>17.29</v>
      </c>
      <c r="AH49" s="197">
        <v>0</v>
      </c>
      <c r="AI49" s="197">
        <v>10.45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72</v>
      </c>
      <c r="AP49" s="197">
        <v>94.5</v>
      </c>
      <c r="AQ49" s="197">
        <v>0</v>
      </c>
      <c r="AR49" s="197">
        <v>0</v>
      </c>
      <c r="AS49" s="197">
        <v>1.38</v>
      </c>
      <c r="AT49" s="197">
        <v>1.95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9.8699999999999992</v>
      </c>
      <c r="E50" s="197">
        <v>0</v>
      </c>
      <c r="F50" s="197">
        <v>9.24</v>
      </c>
      <c r="G50" s="197">
        <v>5.52</v>
      </c>
      <c r="H50" s="197">
        <v>0</v>
      </c>
      <c r="I50" s="197">
        <v>10.58</v>
      </c>
      <c r="J50" s="197">
        <v>8.35</v>
      </c>
      <c r="K50" s="197">
        <v>43.35</v>
      </c>
      <c r="L50" s="197">
        <v>26.78</v>
      </c>
      <c r="M50" s="197">
        <v>0</v>
      </c>
      <c r="N50" s="197">
        <v>0.47</v>
      </c>
      <c r="O50" s="197">
        <v>1.61</v>
      </c>
      <c r="P50" s="197">
        <v>1.63</v>
      </c>
      <c r="Q50" s="197">
        <v>3.2</v>
      </c>
      <c r="R50" s="197">
        <v>3.58</v>
      </c>
      <c r="S50" s="197">
        <v>3.88</v>
      </c>
      <c r="T50" s="197">
        <v>0</v>
      </c>
      <c r="U50" s="197">
        <v>9.3000000000000007</v>
      </c>
      <c r="V50" s="197">
        <v>3.62</v>
      </c>
      <c r="W50" s="197">
        <v>0.36</v>
      </c>
      <c r="X50" s="197">
        <v>0.8</v>
      </c>
      <c r="Y50" s="197">
        <v>0</v>
      </c>
      <c r="Z50" s="197">
        <v>1.82</v>
      </c>
      <c r="AA50" s="197">
        <v>9.8000000000000007</v>
      </c>
      <c r="AB50" s="197">
        <v>0</v>
      </c>
      <c r="AC50" s="197">
        <v>1.25</v>
      </c>
      <c r="AD50" s="197">
        <v>6.82</v>
      </c>
      <c r="AE50" s="197">
        <v>0</v>
      </c>
      <c r="AF50" s="197">
        <v>0</v>
      </c>
      <c r="AG50" s="197">
        <v>17.29</v>
      </c>
      <c r="AH50" s="197">
        <v>0</v>
      </c>
      <c r="AI50" s="197">
        <v>10.45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72</v>
      </c>
      <c r="AP50" s="197">
        <v>94.5</v>
      </c>
      <c r="AQ50" s="197">
        <v>0</v>
      </c>
      <c r="AR50" s="197">
        <v>0</v>
      </c>
      <c r="AS50" s="197">
        <v>1.38</v>
      </c>
      <c r="AT50" s="197">
        <v>1.95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9.6</v>
      </c>
      <c r="E51" s="197">
        <v>0</v>
      </c>
      <c r="F51" s="197">
        <v>9.1</v>
      </c>
      <c r="G51" s="197">
        <v>5.52</v>
      </c>
      <c r="H51" s="197">
        <v>0</v>
      </c>
      <c r="I51" s="197">
        <v>10.58</v>
      </c>
      <c r="J51" s="197">
        <v>8.35</v>
      </c>
      <c r="K51" s="197">
        <v>43.35</v>
      </c>
      <c r="L51" s="197">
        <v>26.78</v>
      </c>
      <c r="M51" s="197">
        <v>0</v>
      </c>
      <c r="N51" s="197">
        <v>0.47</v>
      </c>
      <c r="O51" s="197">
        <v>1.61</v>
      </c>
      <c r="P51" s="197">
        <v>1.63</v>
      </c>
      <c r="Q51" s="197">
        <v>3.2</v>
      </c>
      <c r="R51" s="197">
        <v>3.58</v>
      </c>
      <c r="S51" s="197">
        <v>3.88</v>
      </c>
      <c r="T51" s="197">
        <v>0</v>
      </c>
      <c r="U51" s="197">
        <v>9.3000000000000007</v>
      </c>
      <c r="V51" s="197">
        <v>3.62</v>
      </c>
      <c r="W51" s="197">
        <v>0.36</v>
      </c>
      <c r="X51" s="197">
        <v>0.8</v>
      </c>
      <c r="Y51" s="197">
        <v>0</v>
      </c>
      <c r="Z51" s="197">
        <v>1.82</v>
      </c>
      <c r="AA51" s="197">
        <v>9.8000000000000007</v>
      </c>
      <c r="AB51" s="197">
        <v>0</v>
      </c>
      <c r="AC51" s="197">
        <v>1.25</v>
      </c>
      <c r="AD51" s="197">
        <v>6.82</v>
      </c>
      <c r="AE51" s="197">
        <v>0</v>
      </c>
      <c r="AF51" s="197">
        <v>0</v>
      </c>
      <c r="AG51" s="197">
        <v>17.29</v>
      </c>
      <c r="AH51" s="197">
        <v>0</v>
      </c>
      <c r="AI51" s="197">
        <v>10.45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72</v>
      </c>
      <c r="AP51" s="197">
        <v>94.5</v>
      </c>
      <c r="AQ51" s="197">
        <v>0</v>
      </c>
      <c r="AR51" s="197">
        <v>0</v>
      </c>
      <c r="AS51" s="197">
        <v>1.38</v>
      </c>
      <c r="AT51" s="197">
        <v>1.95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9.6</v>
      </c>
      <c r="E52" s="197">
        <v>0</v>
      </c>
      <c r="F52" s="197">
        <v>9.1</v>
      </c>
      <c r="G52" s="197">
        <v>5.52</v>
      </c>
      <c r="H52" s="197">
        <v>0</v>
      </c>
      <c r="I52" s="197">
        <v>10.58</v>
      </c>
      <c r="J52" s="197">
        <v>8.35</v>
      </c>
      <c r="K52" s="197">
        <v>43.35</v>
      </c>
      <c r="L52" s="197">
        <v>26.78</v>
      </c>
      <c r="M52" s="197">
        <v>0</v>
      </c>
      <c r="N52" s="197">
        <v>0.47</v>
      </c>
      <c r="O52" s="197">
        <v>1.61</v>
      </c>
      <c r="P52" s="197">
        <v>1.63</v>
      </c>
      <c r="Q52" s="197">
        <v>3.2</v>
      </c>
      <c r="R52" s="197">
        <v>3.58</v>
      </c>
      <c r="S52" s="197">
        <v>3.88</v>
      </c>
      <c r="T52" s="197">
        <v>0</v>
      </c>
      <c r="U52" s="197">
        <v>9.3000000000000007</v>
      </c>
      <c r="V52" s="197">
        <v>3.62</v>
      </c>
      <c r="W52" s="197">
        <v>0.36</v>
      </c>
      <c r="X52" s="197">
        <v>0.8</v>
      </c>
      <c r="Y52" s="197">
        <v>0</v>
      </c>
      <c r="Z52" s="197">
        <v>1.82</v>
      </c>
      <c r="AA52" s="197">
        <v>9.8000000000000007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17.59</v>
      </c>
      <c r="AH52" s="197">
        <v>0</v>
      </c>
      <c r="AI52" s="197">
        <v>10.45</v>
      </c>
      <c r="AJ52" s="197">
        <v>0</v>
      </c>
      <c r="AK52" s="197">
        <v>12.6</v>
      </c>
      <c r="AL52" s="197">
        <v>0</v>
      </c>
      <c r="AM52" s="197">
        <v>0</v>
      </c>
      <c r="AN52" s="197">
        <v>0</v>
      </c>
      <c r="AO52" s="197">
        <v>72</v>
      </c>
      <c r="AP52" s="197">
        <v>94.5</v>
      </c>
      <c r="AQ52" s="197">
        <v>0</v>
      </c>
      <c r="AR52" s="197">
        <v>0</v>
      </c>
      <c r="AS52" s="197">
        <v>1.38</v>
      </c>
      <c r="AT52" s="197">
        <v>1.95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9.6</v>
      </c>
      <c r="E53" s="197">
        <v>0</v>
      </c>
      <c r="F53" s="197">
        <v>9.1</v>
      </c>
      <c r="G53" s="197">
        <v>5.52</v>
      </c>
      <c r="H53" s="197">
        <v>0</v>
      </c>
      <c r="I53" s="197">
        <v>10.58</v>
      </c>
      <c r="J53" s="197">
        <v>8.35</v>
      </c>
      <c r="K53" s="197">
        <v>43.35</v>
      </c>
      <c r="L53" s="197">
        <v>26.78</v>
      </c>
      <c r="M53" s="197">
        <v>0</v>
      </c>
      <c r="N53" s="197">
        <v>0.47</v>
      </c>
      <c r="O53" s="197">
        <v>1.61</v>
      </c>
      <c r="P53" s="197">
        <v>1.63</v>
      </c>
      <c r="Q53" s="197">
        <v>3.2</v>
      </c>
      <c r="R53" s="197">
        <v>3.58</v>
      </c>
      <c r="S53" s="197">
        <v>3.88</v>
      </c>
      <c r="T53" s="197">
        <v>0</v>
      </c>
      <c r="U53" s="197">
        <v>9.3000000000000007</v>
      </c>
      <c r="V53" s="197">
        <v>3.62</v>
      </c>
      <c r="W53" s="197">
        <v>6.57</v>
      </c>
      <c r="X53" s="197">
        <v>0.8</v>
      </c>
      <c r="Y53" s="197">
        <v>0</v>
      </c>
      <c r="Z53" s="197">
        <v>28.15</v>
      </c>
      <c r="AA53" s="197">
        <v>9.8000000000000007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17.59</v>
      </c>
      <c r="AH53" s="197">
        <v>0</v>
      </c>
      <c r="AI53" s="197">
        <v>10.45</v>
      </c>
      <c r="AJ53" s="197">
        <v>0</v>
      </c>
      <c r="AK53" s="197">
        <v>12.6</v>
      </c>
      <c r="AL53" s="197">
        <v>0</v>
      </c>
      <c r="AM53" s="197">
        <v>0</v>
      </c>
      <c r="AN53" s="197">
        <v>0</v>
      </c>
      <c r="AO53" s="197">
        <v>72</v>
      </c>
      <c r="AP53" s="197">
        <v>94.5</v>
      </c>
      <c r="AQ53" s="197">
        <v>0</v>
      </c>
      <c r="AR53" s="197">
        <v>0</v>
      </c>
      <c r="AS53" s="197">
        <v>1.38</v>
      </c>
      <c r="AT53" s="197">
        <v>1.95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9.6</v>
      </c>
      <c r="E54" s="197">
        <v>0</v>
      </c>
      <c r="F54" s="197">
        <v>9.1</v>
      </c>
      <c r="G54" s="197">
        <v>5.52</v>
      </c>
      <c r="H54" s="197">
        <v>0</v>
      </c>
      <c r="I54" s="197">
        <v>10.58</v>
      </c>
      <c r="J54" s="197">
        <v>8.35</v>
      </c>
      <c r="K54" s="197">
        <v>43.35</v>
      </c>
      <c r="L54" s="197">
        <v>26.78</v>
      </c>
      <c r="M54" s="197">
        <v>0</v>
      </c>
      <c r="N54" s="197">
        <v>0.47</v>
      </c>
      <c r="O54" s="197">
        <v>1.61</v>
      </c>
      <c r="P54" s="197">
        <v>1.63</v>
      </c>
      <c r="Q54" s="197">
        <v>3.2</v>
      </c>
      <c r="R54" s="197">
        <v>3.58</v>
      </c>
      <c r="S54" s="197">
        <v>3.88</v>
      </c>
      <c r="T54" s="197">
        <v>0</v>
      </c>
      <c r="U54" s="197">
        <v>9.3000000000000007</v>
      </c>
      <c r="V54" s="197">
        <v>3.62</v>
      </c>
      <c r="W54" s="197">
        <v>6.57</v>
      </c>
      <c r="X54" s="197">
        <v>0.56999999999999995</v>
      </c>
      <c r="Y54" s="197">
        <v>0</v>
      </c>
      <c r="Z54" s="197">
        <v>28.15</v>
      </c>
      <c r="AA54" s="197">
        <v>9.8000000000000007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17.59</v>
      </c>
      <c r="AH54" s="197">
        <v>0</v>
      </c>
      <c r="AI54" s="197">
        <v>10.45</v>
      </c>
      <c r="AJ54" s="197">
        <v>0</v>
      </c>
      <c r="AK54" s="197">
        <v>12.6</v>
      </c>
      <c r="AL54" s="197">
        <v>0</v>
      </c>
      <c r="AM54" s="197">
        <v>0</v>
      </c>
      <c r="AN54" s="197">
        <v>0</v>
      </c>
      <c r="AO54" s="197">
        <v>72</v>
      </c>
      <c r="AP54" s="197">
        <v>94.5</v>
      </c>
      <c r="AQ54" s="197">
        <v>0</v>
      </c>
      <c r="AR54" s="197">
        <v>0</v>
      </c>
      <c r="AS54" s="197">
        <v>1.38</v>
      </c>
      <c r="AT54" s="197">
        <v>1.95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9.6</v>
      </c>
      <c r="E55" s="197">
        <v>0</v>
      </c>
      <c r="F55" s="197">
        <v>8.83</v>
      </c>
      <c r="G55" s="197">
        <v>5.52</v>
      </c>
      <c r="H55" s="197">
        <v>0</v>
      </c>
      <c r="I55" s="197">
        <v>10.58</v>
      </c>
      <c r="J55" s="197">
        <v>8.35</v>
      </c>
      <c r="K55" s="197">
        <v>43.35</v>
      </c>
      <c r="L55" s="197">
        <v>26.78</v>
      </c>
      <c r="M55" s="197">
        <v>0</v>
      </c>
      <c r="N55" s="197">
        <v>0.47</v>
      </c>
      <c r="O55" s="197">
        <v>1.61</v>
      </c>
      <c r="P55" s="197">
        <v>1.63</v>
      </c>
      <c r="Q55" s="197">
        <v>3.2</v>
      </c>
      <c r="R55" s="197">
        <v>3.58</v>
      </c>
      <c r="S55" s="197">
        <v>3.89</v>
      </c>
      <c r="T55" s="197">
        <v>0</v>
      </c>
      <c r="U55" s="197">
        <v>9.3000000000000007</v>
      </c>
      <c r="V55" s="197">
        <v>3.62</v>
      </c>
      <c r="W55" s="197">
        <v>6.57</v>
      </c>
      <c r="X55" s="197">
        <v>15.3</v>
      </c>
      <c r="Y55" s="197">
        <v>0</v>
      </c>
      <c r="Z55" s="197">
        <v>28.15</v>
      </c>
      <c r="AA55" s="197">
        <v>9.8000000000000007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17.59</v>
      </c>
      <c r="AH55" s="197">
        <v>0</v>
      </c>
      <c r="AI55" s="197">
        <v>10.45</v>
      </c>
      <c r="AJ55" s="197">
        <v>0</v>
      </c>
      <c r="AK55" s="197">
        <v>12.6</v>
      </c>
      <c r="AL55" s="197">
        <v>0</v>
      </c>
      <c r="AM55" s="197">
        <v>0</v>
      </c>
      <c r="AN55" s="197">
        <v>0</v>
      </c>
      <c r="AO55" s="197">
        <v>72</v>
      </c>
      <c r="AP55" s="197">
        <v>94.5</v>
      </c>
      <c r="AQ55" s="197">
        <v>0</v>
      </c>
      <c r="AR55" s="197">
        <v>0</v>
      </c>
      <c r="AS55" s="197">
        <v>1.38</v>
      </c>
      <c r="AT55" s="197">
        <v>1.95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9.6</v>
      </c>
      <c r="E56" s="197">
        <v>0</v>
      </c>
      <c r="F56" s="197">
        <v>8.83</v>
      </c>
      <c r="G56" s="197">
        <v>5.52</v>
      </c>
      <c r="H56" s="197">
        <v>0</v>
      </c>
      <c r="I56" s="197">
        <v>10.58</v>
      </c>
      <c r="J56" s="197">
        <v>8.35</v>
      </c>
      <c r="K56" s="197">
        <v>43.35</v>
      </c>
      <c r="L56" s="197">
        <v>26.78</v>
      </c>
      <c r="M56" s="197">
        <v>0</v>
      </c>
      <c r="N56" s="197">
        <v>0.47</v>
      </c>
      <c r="O56" s="197">
        <v>1.61</v>
      </c>
      <c r="P56" s="197">
        <v>1.63</v>
      </c>
      <c r="Q56" s="197">
        <v>3.2</v>
      </c>
      <c r="R56" s="197">
        <v>3.58</v>
      </c>
      <c r="S56" s="197">
        <v>3.89</v>
      </c>
      <c r="T56" s="197">
        <v>0</v>
      </c>
      <c r="U56" s="197">
        <v>9.3000000000000007</v>
      </c>
      <c r="V56" s="197">
        <v>3.62</v>
      </c>
      <c r="W56" s="197">
        <v>6.57</v>
      </c>
      <c r="X56" s="197">
        <v>15.3</v>
      </c>
      <c r="Y56" s="197">
        <v>0</v>
      </c>
      <c r="Z56" s="197">
        <v>28.15</v>
      </c>
      <c r="AA56" s="197">
        <v>9.8000000000000007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17.59</v>
      </c>
      <c r="AH56" s="197">
        <v>0</v>
      </c>
      <c r="AI56" s="197">
        <v>10.45</v>
      </c>
      <c r="AJ56" s="197">
        <v>0</v>
      </c>
      <c r="AK56" s="197">
        <v>12.6</v>
      </c>
      <c r="AL56" s="197">
        <v>0</v>
      </c>
      <c r="AM56" s="197">
        <v>0</v>
      </c>
      <c r="AN56" s="197">
        <v>0</v>
      </c>
      <c r="AO56" s="197">
        <v>72</v>
      </c>
      <c r="AP56" s="197">
        <v>94.5</v>
      </c>
      <c r="AQ56" s="197">
        <v>0</v>
      </c>
      <c r="AR56" s="197">
        <v>0</v>
      </c>
      <c r="AS56" s="197">
        <v>1.38</v>
      </c>
      <c r="AT56" s="197">
        <v>1.95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9.6</v>
      </c>
      <c r="E57" s="197">
        <v>0</v>
      </c>
      <c r="F57" s="197">
        <v>8.83</v>
      </c>
      <c r="G57" s="197">
        <v>5.52</v>
      </c>
      <c r="H57" s="197">
        <v>0</v>
      </c>
      <c r="I57" s="197">
        <v>10.58</v>
      </c>
      <c r="J57" s="197">
        <v>8.35</v>
      </c>
      <c r="K57" s="197">
        <v>43.35</v>
      </c>
      <c r="L57" s="197">
        <v>26.78</v>
      </c>
      <c r="M57" s="197">
        <v>0</v>
      </c>
      <c r="N57" s="197">
        <v>0.47</v>
      </c>
      <c r="O57" s="197">
        <v>1.61</v>
      </c>
      <c r="P57" s="197">
        <v>1.63</v>
      </c>
      <c r="Q57" s="197">
        <v>3.2</v>
      </c>
      <c r="R57" s="197">
        <v>3.58</v>
      </c>
      <c r="S57" s="197">
        <v>3.89</v>
      </c>
      <c r="T57" s="197">
        <v>0</v>
      </c>
      <c r="U57" s="197">
        <v>9.3000000000000007</v>
      </c>
      <c r="V57" s="197">
        <v>3.62</v>
      </c>
      <c r="W57" s="197">
        <v>6.57</v>
      </c>
      <c r="X57" s="197">
        <v>15.3</v>
      </c>
      <c r="Y57" s="197">
        <v>0</v>
      </c>
      <c r="Z57" s="197">
        <v>28.15</v>
      </c>
      <c r="AA57" s="197">
        <v>9.8000000000000007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17.59</v>
      </c>
      <c r="AH57" s="197">
        <v>0</v>
      </c>
      <c r="AI57" s="197">
        <v>10.45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72</v>
      </c>
      <c r="AP57" s="197">
        <v>94.5</v>
      </c>
      <c r="AQ57" s="197">
        <v>0</v>
      </c>
      <c r="AR57" s="197">
        <v>0</v>
      </c>
      <c r="AS57" s="197">
        <v>1.38</v>
      </c>
      <c r="AT57" s="197">
        <v>1.95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9.6</v>
      </c>
      <c r="E58" s="197">
        <v>0</v>
      </c>
      <c r="F58" s="197">
        <v>8.83</v>
      </c>
      <c r="G58" s="197">
        <v>5.52</v>
      </c>
      <c r="H58" s="197">
        <v>0</v>
      </c>
      <c r="I58" s="197">
        <v>10.58</v>
      </c>
      <c r="J58" s="197">
        <v>8.35</v>
      </c>
      <c r="K58" s="197">
        <v>43.35</v>
      </c>
      <c r="L58" s="197">
        <v>26.78</v>
      </c>
      <c r="M58" s="197">
        <v>0</v>
      </c>
      <c r="N58" s="197">
        <v>0.47</v>
      </c>
      <c r="O58" s="197">
        <v>1.61</v>
      </c>
      <c r="P58" s="197">
        <v>1.63</v>
      </c>
      <c r="Q58" s="197">
        <v>3.2</v>
      </c>
      <c r="R58" s="197">
        <v>3.58</v>
      </c>
      <c r="S58" s="197">
        <v>3.89</v>
      </c>
      <c r="T58" s="197">
        <v>0</v>
      </c>
      <c r="U58" s="197">
        <v>9.3000000000000007</v>
      </c>
      <c r="V58" s="197">
        <v>3.62</v>
      </c>
      <c r="W58" s="197">
        <v>6.57</v>
      </c>
      <c r="X58" s="197">
        <v>15.3</v>
      </c>
      <c r="Y58" s="197">
        <v>0</v>
      </c>
      <c r="Z58" s="197">
        <v>28.15</v>
      </c>
      <c r="AA58" s="197">
        <v>9.8000000000000007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17.59</v>
      </c>
      <c r="AH58" s="197">
        <v>0</v>
      </c>
      <c r="AI58" s="197">
        <v>10.45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72</v>
      </c>
      <c r="AP58" s="197">
        <v>94.5</v>
      </c>
      <c r="AQ58" s="197">
        <v>0</v>
      </c>
      <c r="AR58" s="197">
        <v>0</v>
      </c>
      <c r="AS58" s="197">
        <v>1.38</v>
      </c>
      <c r="AT58" s="197">
        <v>1.95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8.83</v>
      </c>
      <c r="G59" s="197">
        <v>5.52</v>
      </c>
      <c r="H59" s="197">
        <v>0</v>
      </c>
      <c r="I59" s="197">
        <v>10.58</v>
      </c>
      <c r="J59" s="197">
        <v>8.35</v>
      </c>
      <c r="K59" s="197">
        <v>43.35</v>
      </c>
      <c r="L59" s="197">
        <v>26.78</v>
      </c>
      <c r="M59" s="197">
        <v>0</v>
      </c>
      <c r="N59" s="197">
        <v>0.47</v>
      </c>
      <c r="O59" s="197">
        <v>1.61</v>
      </c>
      <c r="P59" s="197">
        <v>1.63</v>
      </c>
      <c r="Q59" s="197">
        <v>3.2</v>
      </c>
      <c r="R59" s="197">
        <v>3.58</v>
      </c>
      <c r="S59" s="197">
        <v>3.89</v>
      </c>
      <c r="T59" s="197">
        <v>0</v>
      </c>
      <c r="U59" s="197">
        <v>9.3000000000000007</v>
      </c>
      <c r="V59" s="197">
        <v>3.62</v>
      </c>
      <c r="W59" s="197">
        <v>6.57</v>
      </c>
      <c r="X59" s="197">
        <v>17.48</v>
      </c>
      <c r="Y59" s="197">
        <v>0</v>
      </c>
      <c r="Z59" s="197">
        <v>28.15</v>
      </c>
      <c r="AA59" s="197">
        <v>9.8000000000000007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17.59</v>
      </c>
      <c r="AH59" s="197">
        <v>0</v>
      </c>
      <c r="AI59" s="197">
        <v>10.45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72</v>
      </c>
      <c r="AP59" s="197">
        <v>94.5</v>
      </c>
      <c r="AQ59" s="197">
        <v>0</v>
      </c>
      <c r="AR59" s="197">
        <v>0</v>
      </c>
      <c r="AS59" s="197">
        <v>1.38</v>
      </c>
      <c r="AT59" s="197">
        <v>1.95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8.83</v>
      </c>
      <c r="G60" s="197">
        <v>5.52</v>
      </c>
      <c r="H60" s="197">
        <v>0</v>
      </c>
      <c r="I60" s="197">
        <v>10.58</v>
      </c>
      <c r="J60" s="197">
        <v>8.35</v>
      </c>
      <c r="K60" s="197">
        <v>43.35</v>
      </c>
      <c r="L60" s="197">
        <v>26.78</v>
      </c>
      <c r="M60" s="197">
        <v>0</v>
      </c>
      <c r="N60" s="197">
        <v>0.47</v>
      </c>
      <c r="O60" s="197">
        <v>1.61</v>
      </c>
      <c r="P60" s="197">
        <v>1.63</v>
      </c>
      <c r="Q60" s="197">
        <v>3.2</v>
      </c>
      <c r="R60" s="197">
        <v>3.49</v>
      </c>
      <c r="S60" s="197">
        <v>3.89</v>
      </c>
      <c r="T60" s="197">
        <v>0</v>
      </c>
      <c r="U60" s="197">
        <v>9.3000000000000007</v>
      </c>
      <c r="V60" s="197">
        <v>3.62</v>
      </c>
      <c r="W60" s="197">
        <v>0.36</v>
      </c>
      <c r="X60" s="197">
        <v>6.05</v>
      </c>
      <c r="Y60" s="197">
        <v>0</v>
      </c>
      <c r="Z60" s="197">
        <v>1.82</v>
      </c>
      <c r="AA60" s="197">
        <v>9.8000000000000007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17.59</v>
      </c>
      <c r="AH60" s="197">
        <v>0</v>
      </c>
      <c r="AI60" s="197">
        <v>10.45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72</v>
      </c>
      <c r="AP60" s="197">
        <v>94.5</v>
      </c>
      <c r="AQ60" s="197">
        <v>0</v>
      </c>
      <c r="AR60" s="197">
        <v>0</v>
      </c>
      <c r="AS60" s="197">
        <v>1.38</v>
      </c>
      <c r="AT60" s="197">
        <v>1.95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8.83</v>
      </c>
      <c r="G61" s="197">
        <v>5.52</v>
      </c>
      <c r="H61" s="197">
        <v>0</v>
      </c>
      <c r="I61" s="197">
        <v>10.58</v>
      </c>
      <c r="J61" s="197">
        <v>8.35</v>
      </c>
      <c r="K61" s="197">
        <v>43.35</v>
      </c>
      <c r="L61" s="197">
        <v>26.78</v>
      </c>
      <c r="M61" s="197">
        <v>0</v>
      </c>
      <c r="N61" s="197">
        <v>0.47</v>
      </c>
      <c r="O61" s="197">
        <v>1.61</v>
      </c>
      <c r="P61" s="197">
        <v>1.63</v>
      </c>
      <c r="Q61" s="197">
        <v>3.2</v>
      </c>
      <c r="R61" s="197">
        <v>3.5</v>
      </c>
      <c r="S61" s="197">
        <v>3.89</v>
      </c>
      <c r="T61" s="197">
        <v>0</v>
      </c>
      <c r="U61" s="197">
        <v>9.3000000000000007</v>
      </c>
      <c r="V61" s="197">
        <v>3.62</v>
      </c>
      <c r="W61" s="197">
        <v>0.36</v>
      </c>
      <c r="X61" s="197">
        <v>1.51</v>
      </c>
      <c r="Y61" s="197">
        <v>0</v>
      </c>
      <c r="Z61" s="197">
        <v>1.82</v>
      </c>
      <c r="AA61" s="197">
        <v>9.8000000000000007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17.59</v>
      </c>
      <c r="AH61" s="197">
        <v>0</v>
      </c>
      <c r="AI61" s="197">
        <v>10.45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72</v>
      </c>
      <c r="AP61" s="197">
        <v>94.5</v>
      </c>
      <c r="AQ61" s="197">
        <v>0</v>
      </c>
      <c r="AR61" s="197">
        <v>0</v>
      </c>
      <c r="AS61" s="197">
        <v>1.38</v>
      </c>
      <c r="AT61" s="197">
        <v>1.95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8.83</v>
      </c>
      <c r="G62" s="197">
        <v>5.52</v>
      </c>
      <c r="H62" s="197">
        <v>0</v>
      </c>
      <c r="I62" s="197">
        <v>10.58</v>
      </c>
      <c r="J62" s="197">
        <v>8.35</v>
      </c>
      <c r="K62" s="197">
        <v>43.35</v>
      </c>
      <c r="L62" s="197">
        <v>26.78</v>
      </c>
      <c r="M62" s="197">
        <v>0</v>
      </c>
      <c r="N62" s="197">
        <v>0.47</v>
      </c>
      <c r="O62" s="197">
        <v>1.61</v>
      </c>
      <c r="P62" s="197">
        <v>1.63</v>
      </c>
      <c r="Q62" s="197">
        <v>3.2</v>
      </c>
      <c r="R62" s="197">
        <v>3.5</v>
      </c>
      <c r="S62" s="197">
        <v>3.89</v>
      </c>
      <c r="T62" s="197">
        <v>0</v>
      </c>
      <c r="U62" s="197">
        <v>9.3000000000000007</v>
      </c>
      <c r="V62" s="197">
        <v>3.62</v>
      </c>
      <c r="W62" s="197">
        <v>0.36</v>
      </c>
      <c r="X62" s="197">
        <v>0.8</v>
      </c>
      <c r="Y62" s="197">
        <v>0</v>
      </c>
      <c r="Z62" s="197">
        <v>1.82</v>
      </c>
      <c r="AA62" s="197">
        <v>9.8000000000000007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17.59</v>
      </c>
      <c r="AH62" s="197">
        <v>0</v>
      </c>
      <c r="AI62" s="197">
        <v>10.45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72</v>
      </c>
      <c r="AP62" s="197">
        <v>94.5</v>
      </c>
      <c r="AQ62" s="197">
        <v>0</v>
      </c>
      <c r="AR62" s="197">
        <v>0</v>
      </c>
      <c r="AS62" s="197">
        <v>1.38</v>
      </c>
      <c r="AT62" s="197">
        <v>1.95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8.83</v>
      </c>
      <c r="G63" s="197">
        <v>5.52</v>
      </c>
      <c r="H63" s="197">
        <v>0</v>
      </c>
      <c r="I63" s="197">
        <v>10.58</v>
      </c>
      <c r="J63" s="197">
        <v>8.35</v>
      </c>
      <c r="K63" s="197">
        <v>43.35</v>
      </c>
      <c r="L63" s="197">
        <v>26.78</v>
      </c>
      <c r="M63" s="197">
        <v>0</v>
      </c>
      <c r="N63" s="197">
        <v>0.47</v>
      </c>
      <c r="O63" s="197">
        <v>1.61</v>
      </c>
      <c r="P63" s="197">
        <v>1.63</v>
      </c>
      <c r="Q63" s="197">
        <v>3.2</v>
      </c>
      <c r="R63" s="197">
        <v>3.5</v>
      </c>
      <c r="S63" s="197">
        <v>3.89</v>
      </c>
      <c r="T63" s="197">
        <v>0</v>
      </c>
      <c r="U63" s="197">
        <v>9.3000000000000007</v>
      </c>
      <c r="V63" s="197">
        <v>0.11</v>
      </c>
      <c r="W63" s="197">
        <v>0.36</v>
      </c>
      <c r="X63" s="197">
        <v>0.8</v>
      </c>
      <c r="Y63" s="197">
        <v>0</v>
      </c>
      <c r="Z63" s="197">
        <v>1.82</v>
      </c>
      <c r="AA63" s="197">
        <v>0.62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17.59</v>
      </c>
      <c r="AH63" s="197">
        <v>0</v>
      </c>
      <c r="AI63" s="197">
        <v>10.45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72</v>
      </c>
      <c r="AP63" s="197">
        <v>94.5</v>
      </c>
      <c r="AQ63" s="197">
        <v>0</v>
      </c>
      <c r="AR63" s="197">
        <v>0</v>
      </c>
      <c r="AS63" s="197">
        <v>1.38</v>
      </c>
      <c r="AT63" s="197">
        <v>1.95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8.83</v>
      </c>
      <c r="G64" s="197">
        <v>5.52</v>
      </c>
      <c r="H64" s="197">
        <v>0</v>
      </c>
      <c r="I64" s="197">
        <v>10.58</v>
      </c>
      <c r="J64" s="197">
        <v>8.35</v>
      </c>
      <c r="K64" s="197">
        <v>43.35</v>
      </c>
      <c r="L64" s="197">
        <v>26.78</v>
      </c>
      <c r="M64" s="197">
        <v>0</v>
      </c>
      <c r="N64" s="197">
        <v>0.47</v>
      </c>
      <c r="O64" s="197">
        <v>1.45</v>
      </c>
      <c r="P64" s="197">
        <v>1.63</v>
      </c>
      <c r="Q64" s="197">
        <v>3.2</v>
      </c>
      <c r="R64" s="197">
        <v>3.5</v>
      </c>
      <c r="S64" s="197">
        <v>3.89</v>
      </c>
      <c r="T64" s="197">
        <v>0</v>
      </c>
      <c r="U64" s="197">
        <v>9.3000000000000007</v>
      </c>
      <c r="V64" s="197">
        <v>0.11</v>
      </c>
      <c r="W64" s="197">
        <v>0.36</v>
      </c>
      <c r="X64" s="197">
        <v>0.8</v>
      </c>
      <c r="Y64" s="197">
        <v>0</v>
      </c>
      <c r="Z64" s="197">
        <v>1.82</v>
      </c>
      <c r="AA64" s="197">
        <v>0.62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17.59</v>
      </c>
      <c r="AH64" s="197">
        <v>0</v>
      </c>
      <c r="AI64" s="197">
        <v>10.45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72</v>
      </c>
      <c r="AP64" s="197">
        <v>94.5</v>
      </c>
      <c r="AQ64" s="197">
        <v>0</v>
      </c>
      <c r="AR64" s="197">
        <v>0</v>
      </c>
      <c r="AS64" s="197">
        <v>1.38</v>
      </c>
      <c r="AT64" s="197">
        <v>1.95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8.83</v>
      </c>
      <c r="G65" s="197">
        <v>5.52</v>
      </c>
      <c r="H65" s="197">
        <v>0</v>
      </c>
      <c r="I65" s="197">
        <v>10.58</v>
      </c>
      <c r="J65" s="197">
        <v>8.35</v>
      </c>
      <c r="K65" s="197">
        <v>42.08</v>
      </c>
      <c r="L65" s="197">
        <v>26.21</v>
      </c>
      <c r="M65" s="197">
        <v>0</v>
      </c>
      <c r="N65" s="197">
        <v>0.47</v>
      </c>
      <c r="O65" s="197">
        <v>1.45</v>
      </c>
      <c r="P65" s="197">
        <v>1.63</v>
      </c>
      <c r="Q65" s="197">
        <v>3.2</v>
      </c>
      <c r="R65" s="197">
        <v>3.4</v>
      </c>
      <c r="S65" s="197">
        <v>3.89</v>
      </c>
      <c r="T65" s="197">
        <v>0</v>
      </c>
      <c r="U65" s="197">
        <v>9.3000000000000007</v>
      </c>
      <c r="V65" s="197">
        <v>0.11</v>
      </c>
      <c r="W65" s="197">
        <v>0.36</v>
      </c>
      <c r="X65" s="197">
        <v>0.8</v>
      </c>
      <c r="Y65" s="197">
        <v>0</v>
      </c>
      <c r="Z65" s="197">
        <v>1.82</v>
      </c>
      <c r="AA65" s="197">
        <v>0.62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17.59</v>
      </c>
      <c r="AH65" s="197">
        <v>0</v>
      </c>
      <c r="AI65" s="197">
        <v>10.45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72</v>
      </c>
      <c r="AP65" s="197">
        <v>94.5</v>
      </c>
      <c r="AQ65" s="197">
        <v>0</v>
      </c>
      <c r="AR65" s="197">
        <v>0</v>
      </c>
      <c r="AS65" s="197">
        <v>1.38</v>
      </c>
      <c r="AT65" s="197">
        <v>1.95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8.83</v>
      </c>
      <c r="G66" s="197">
        <v>5.52</v>
      </c>
      <c r="H66" s="197">
        <v>0</v>
      </c>
      <c r="I66" s="197">
        <v>10.58</v>
      </c>
      <c r="J66" s="197">
        <v>8.35</v>
      </c>
      <c r="K66" s="197">
        <v>42.08</v>
      </c>
      <c r="L66" s="197">
        <v>26.21</v>
      </c>
      <c r="M66" s="197">
        <v>0</v>
      </c>
      <c r="N66" s="197">
        <v>0.47</v>
      </c>
      <c r="O66" s="197">
        <v>1.45</v>
      </c>
      <c r="P66" s="197">
        <v>1.63</v>
      </c>
      <c r="Q66" s="197">
        <v>3.2</v>
      </c>
      <c r="R66" s="197">
        <v>3.4</v>
      </c>
      <c r="S66" s="197">
        <v>3.89</v>
      </c>
      <c r="T66" s="197">
        <v>0</v>
      </c>
      <c r="U66" s="197">
        <v>9.3000000000000007</v>
      </c>
      <c r="V66" s="197">
        <v>0.11</v>
      </c>
      <c r="W66" s="197">
        <v>0.36</v>
      </c>
      <c r="X66" s="197">
        <v>0.8</v>
      </c>
      <c r="Y66" s="197">
        <v>0</v>
      </c>
      <c r="Z66" s="197">
        <v>1.82</v>
      </c>
      <c r="AA66" s="197">
        <v>0.62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17.59</v>
      </c>
      <c r="AH66" s="197">
        <v>0</v>
      </c>
      <c r="AI66" s="197">
        <v>10.45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72</v>
      </c>
      <c r="AP66" s="197">
        <v>94.5</v>
      </c>
      <c r="AQ66" s="197">
        <v>0</v>
      </c>
      <c r="AR66" s="197">
        <v>0</v>
      </c>
      <c r="AS66" s="197">
        <v>1.38</v>
      </c>
      <c r="AT66" s="197">
        <v>1.95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8.83</v>
      </c>
      <c r="G67" s="197">
        <v>5.52</v>
      </c>
      <c r="H67" s="197">
        <v>0</v>
      </c>
      <c r="I67" s="197">
        <v>10.58</v>
      </c>
      <c r="J67" s="197">
        <v>8.35</v>
      </c>
      <c r="K67" s="197">
        <v>42.08</v>
      </c>
      <c r="L67" s="197">
        <v>26.14</v>
      </c>
      <c r="M67" s="197">
        <v>0</v>
      </c>
      <c r="N67" s="197">
        <v>0.47</v>
      </c>
      <c r="O67" s="197">
        <v>1.45</v>
      </c>
      <c r="P67" s="197">
        <v>1.63</v>
      </c>
      <c r="Q67" s="197">
        <v>3.2</v>
      </c>
      <c r="R67" s="197">
        <v>3.4</v>
      </c>
      <c r="S67" s="197">
        <v>3.89</v>
      </c>
      <c r="T67" s="197">
        <v>0</v>
      </c>
      <c r="U67" s="197">
        <v>9.3000000000000007</v>
      </c>
      <c r="V67" s="197">
        <v>0.11</v>
      </c>
      <c r="W67" s="197">
        <v>0.36</v>
      </c>
      <c r="X67" s="197">
        <v>0.4</v>
      </c>
      <c r="Y67" s="197">
        <v>0</v>
      </c>
      <c r="Z67" s="197">
        <v>1.82</v>
      </c>
      <c r="AA67" s="197">
        <v>0.62</v>
      </c>
      <c r="AB67" s="197">
        <v>0</v>
      </c>
      <c r="AC67" s="197">
        <v>2.14</v>
      </c>
      <c r="AD67" s="197">
        <v>6.82</v>
      </c>
      <c r="AE67" s="197">
        <v>0</v>
      </c>
      <c r="AF67" s="197">
        <v>0</v>
      </c>
      <c r="AG67" s="197">
        <v>17.59</v>
      </c>
      <c r="AH67" s="197">
        <v>0</v>
      </c>
      <c r="AI67" s="197">
        <v>10.45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72</v>
      </c>
      <c r="AP67" s="197">
        <v>94.5</v>
      </c>
      <c r="AQ67" s="197">
        <v>0</v>
      </c>
      <c r="AR67" s="197">
        <v>0</v>
      </c>
      <c r="AS67" s="197">
        <v>1.38</v>
      </c>
      <c r="AT67" s="197">
        <v>1.95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8.83</v>
      </c>
      <c r="G68" s="197">
        <v>5.52</v>
      </c>
      <c r="H68" s="197">
        <v>0</v>
      </c>
      <c r="I68" s="197">
        <v>10.58</v>
      </c>
      <c r="J68" s="197">
        <v>8.35</v>
      </c>
      <c r="K68" s="197">
        <v>42.08</v>
      </c>
      <c r="L68" s="197">
        <v>26.14</v>
      </c>
      <c r="M68" s="197">
        <v>0</v>
      </c>
      <c r="N68" s="197">
        <v>0.47</v>
      </c>
      <c r="O68" s="197">
        <v>1.45</v>
      </c>
      <c r="P68" s="197">
        <v>1.63</v>
      </c>
      <c r="Q68" s="197">
        <v>3.2</v>
      </c>
      <c r="R68" s="197">
        <v>3.4</v>
      </c>
      <c r="S68" s="197">
        <v>3.89</v>
      </c>
      <c r="T68" s="197">
        <v>0</v>
      </c>
      <c r="U68" s="197">
        <v>9.3000000000000007</v>
      </c>
      <c r="V68" s="197">
        <v>0.11</v>
      </c>
      <c r="W68" s="197">
        <v>0.36</v>
      </c>
      <c r="X68" s="197">
        <v>0.4</v>
      </c>
      <c r="Y68" s="197">
        <v>0</v>
      </c>
      <c r="Z68" s="197">
        <v>1.82</v>
      </c>
      <c r="AA68" s="197">
        <v>0.62</v>
      </c>
      <c r="AB68" s="197">
        <v>0</v>
      </c>
      <c r="AC68" s="197">
        <v>2.14</v>
      </c>
      <c r="AD68" s="197">
        <v>6.82</v>
      </c>
      <c r="AE68" s="197">
        <v>0</v>
      </c>
      <c r="AF68" s="197">
        <v>0</v>
      </c>
      <c r="AG68" s="197">
        <v>17.59</v>
      </c>
      <c r="AH68" s="197">
        <v>0</v>
      </c>
      <c r="AI68" s="197">
        <v>10.45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72</v>
      </c>
      <c r="AP68" s="197">
        <v>94.5</v>
      </c>
      <c r="AQ68" s="197">
        <v>0</v>
      </c>
      <c r="AR68" s="197">
        <v>0</v>
      </c>
      <c r="AS68" s="197">
        <v>1.38</v>
      </c>
      <c r="AT68" s="197">
        <v>1.95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8.83</v>
      </c>
      <c r="G69" s="197">
        <v>5.52</v>
      </c>
      <c r="H69" s="197">
        <v>0</v>
      </c>
      <c r="I69" s="197">
        <v>10.58</v>
      </c>
      <c r="J69" s="197">
        <v>8.35</v>
      </c>
      <c r="K69" s="197">
        <v>2.61</v>
      </c>
      <c r="L69" s="197">
        <v>26.14</v>
      </c>
      <c r="M69" s="197">
        <v>0</v>
      </c>
      <c r="N69" s="197">
        <v>0.47</v>
      </c>
      <c r="O69" s="197">
        <v>1.45</v>
      </c>
      <c r="P69" s="197">
        <v>1.63</v>
      </c>
      <c r="Q69" s="197">
        <v>3.14</v>
      </c>
      <c r="R69" s="197">
        <v>3.4</v>
      </c>
      <c r="S69" s="197">
        <v>3.8</v>
      </c>
      <c r="T69" s="197">
        <v>0</v>
      </c>
      <c r="U69" s="197">
        <v>9.3000000000000007</v>
      </c>
      <c r="V69" s="197">
        <v>0.11</v>
      </c>
      <c r="W69" s="197">
        <v>0.36</v>
      </c>
      <c r="X69" s="197">
        <v>0.4</v>
      </c>
      <c r="Y69" s="197">
        <v>0</v>
      </c>
      <c r="Z69" s="197">
        <v>1.82</v>
      </c>
      <c r="AA69" s="197">
        <v>0.62</v>
      </c>
      <c r="AB69" s="197">
        <v>0</v>
      </c>
      <c r="AC69" s="197">
        <v>2.14</v>
      </c>
      <c r="AD69" s="197">
        <v>6.82</v>
      </c>
      <c r="AE69" s="197">
        <v>0</v>
      </c>
      <c r="AF69" s="197">
        <v>0</v>
      </c>
      <c r="AG69" s="197">
        <v>17.59</v>
      </c>
      <c r="AH69" s="197">
        <v>0</v>
      </c>
      <c r="AI69" s="197">
        <v>10.45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72</v>
      </c>
      <c r="AP69" s="197">
        <v>94.5</v>
      </c>
      <c r="AQ69" s="197">
        <v>0</v>
      </c>
      <c r="AR69" s="197">
        <v>0</v>
      </c>
      <c r="AS69" s="197">
        <v>1.38</v>
      </c>
      <c r="AT69" s="197">
        <v>1.95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8.83</v>
      </c>
      <c r="G70" s="197">
        <v>5.52</v>
      </c>
      <c r="H70" s="197">
        <v>0</v>
      </c>
      <c r="I70" s="197">
        <v>10.58</v>
      </c>
      <c r="J70" s="197">
        <v>8.35</v>
      </c>
      <c r="K70" s="197">
        <v>2.61</v>
      </c>
      <c r="L70" s="197">
        <v>0</v>
      </c>
      <c r="M70" s="197">
        <v>0</v>
      </c>
      <c r="N70" s="197">
        <v>0.47</v>
      </c>
      <c r="O70" s="197">
        <v>1.45</v>
      </c>
      <c r="P70" s="197">
        <v>1.63</v>
      </c>
      <c r="Q70" s="197">
        <v>0.13</v>
      </c>
      <c r="R70" s="197">
        <v>0.2</v>
      </c>
      <c r="S70" s="197">
        <v>0</v>
      </c>
      <c r="T70" s="197">
        <v>0</v>
      </c>
      <c r="U70" s="197">
        <v>9.3000000000000007</v>
      </c>
      <c r="V70" s="197">
        <v>0.11</v>
      </c>
      <c r="W70" s="197">
        <v>0.36</v>
      </c>
      <c r="X70" s="197">
        <v>0.4</v>
      </c>
      <c r="Y70" s="197">
        <v>0</v>
      </c>
      <c r="Z70" s="197">
        <v>1.82</v>
      </c>
      <c r="AA70" s="197">
        <v>0.62</v>
      </c>
      <c r="AB70" s="197">
        <v>0</v>
      </c>
      <c r="AC70" s="197">
        <v>2.14</v>
      </c>
      <c r="AD70" s="197">
        <v>6.82</v>
      </c>
      <c r="AE70" s="197">
        <v>0</v>
      </c>
      <c r="AF70" s="197">
        <v>0</v>
      </c>
      <c r="AG70" s="197">
        <v>17.59</v>
      </c>
      <c r="AH70" s="197">
        <v>0</v>
      </c>
      <c r="AI70" s="197">
        <v>10.45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72</v>
      </c>
      <c r="AP70" s="197">
        <v>94.5</v>
      </c>
      <c r="AQ70" s="197">
        <v>0</v>
      </c>
      <c r="AR70" s="197">
        <v>0</v>
      </c>
      <c r="AS70" s="197">
        <v>1.38</v>
      </c>
      <c r="AT70" s="197">
        <v>1.95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9.24</v>
      </c>
      <c r="G71" s="197">
        <v>5.52</v>
      </c>
      <c r="H71" s="197">
        <v>0</v>
      </c>
      <c r="I71" s="197">
        <v>10.58</v>
      </c>
      <c r="J71" s="197">
        <v>8.35</v>
      </c>
      <c r="K71" s="197">
        <v>2.61</v>
      </c>
      <c r="L71" s="197">
        <v>0</v>
      </c>
      <c r="M71" s="197">
        <v>0</v>
      </c>
      <c r="N71" s="197">
        <v>0.47</v>
      </c>
      <c r="O71" s="197">
        <v>1.45</v>
      </c>
      <c r="P71" s="197">
        <v>1.63</v>
      </c>
      <c r="Q71" s="197">
        <v>0</v>
      </c>
      <c r="R71" s="197">
        <v>0.2</v>
      </c>
      <c r="S71" s="197">
        <v>0</v>
      </c>
      <c r="T71" s="197">
        <v>0</v>
      </c>
      <c r="U71" s="197">
        <v>9.3000000000000007</v>
      </c>
      <c r="V71" s="197">
        <v>0.11</v>
      </c>
      <c r="W71" s="197">
        <v>0.36</v>
      </c>
      <c r="X71" s="197">
        <v>0.4</v>
      </c>
      <c r="Y71" s="197">
        <v>0</v>
      </c>
      <c r="Z71" s="197">
        <v>1.82</v>
      </c>
      <c r="AA71" s="197">
        <v>0.62</v>
      </c>
      <c r="AB71" s="197">
        <v>0</v>
      </c>
      <c r="AC71" s="197">
        <v>2.14</v>
      </c>
      <c r="AD71" s="197">
        <v>6.82</v>
      </c>
      <c r="AE71" s="197">
        <v>0</v>
      </c>
      <c r="AF71" s="197">
        <v>0</v>
      </c>
      <c r="AG71" s="197">
        <v>17.59</v>
      </c>
      <c r="AH71" s="197">
        <v>0</v>
      </c>
      <c r="AI71" s="197">
        <v>10.45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72</v>
      </c>
      <c r="AP71" s="197">
        <v>94.5</v>
      </c>
      <c r="AQ71" s="197">
        <v>0</v>
      </c>
      <c r="AR71" s="197">
        <v>0</v>
      </c>
      <c r="AS71" s="197">
        <v>1.38</v>
      </c>
      <c r="AT71" s="197">
        <v>1.95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9.24</v>
      </c>
      <c r="G72" s="197">
        <v>5.52</v>
      </c>
      <c r="H72" s="197">
        <v>0</v>
      </c>
      <c r="I72" s="197">
        <v>10.58</v>
      </c>
      <c r="J72" s="197">
        <v>8.35</v>
      </c>
      <c r="K72" s="197">
        <v>2.61</v>
      </c>
      <c r="L72" s="197">
        <v>0</v>
      </c>
      <c r="M72" s="197">
        <v>0</v>
      </c>
      <c r="N72" s="197">
        <v>0.47</v>
      </c>
      <c r="O72" s="197">
        <v>1.45</v>
      </c>
      <c r="P72" s="197">
        <v>1.63</v>
      </c>
      <c r="Q72" s="197">
        <v>0</v>
      </c>
      <c r="R72" s="197">
        <v>0.2</v>
      </c>
      <c r="S72" s="197">
        <v>0</v>
      </c>
      <c r="T72" s="197">
        <v>0</v>
      </c>
      <c r="U72" s="197">
        <v>9.3000000000000007</v>
      </c>
      <c r="V72" s="197">
        <v>0.11</v>
      </c>
      <c r="W72" s="197">
        <v>0.36</v>
      </c>
      <c r="X72" s="197">
        <v>0.4</v>
      </c>
      <c r="Y72" s="197">
        <v>0</v>
      </c>
      <c r="Z72" s="197">
        <v>1.82</v>
      </c>
      <c r="AA72" s="197">
        <v>0.62</v>
      </c>
      <c r="AB72" s="197">
        <v>0</v>
      </c>
      <c r="AC72" s="197">
        <v>2.14</v>
      </c>
      <c r="AD72" s="197">
        <v>6.82</v>
      </c>
      <c r="AE72" s="197">
        <v>0</v>
      </c>
      <c r="AF72" s="197">
        <v>0</v>
      </c>
      <c r="AG72" s="197">
        <v>17.59</v>
      </c>
      <c r="AH72" s="197">
        <v>0</v>
      </c>
      <c r="AI72" s="197">
        <v>10.45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72</v>
      </c>
      <c r="AP72" s="197">
        <v>94.5</v>
      </c>
      <c r="AQ72" s="197">
        <v>0</v>
      </c>
      <c r="AR72" s="197">
        <v>0</v>
      </c>
      <c r="AS72" s="197">
        <v>1.38</v>
      </c>
      <c r="AT72" s="197">
        <v>1.95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9.24</v>
      </c>
      <c r="G73" s="197">
        <v>5.52</v>
      </c>
      <c r="H73" s="197">
        <v>0</v>
      </c>
      <c r="I73" s="197">
        <v>10.58</v>
      </c>
      <c r="J73" s="197">
        <v>8.35</v>
      </c>
      <c r="K73" s="197">
        <v>1.25</v>
      </c>
      <c r="L73" s="197">
        <v>1.47</v>
      </c>
      <c r="M73" s="197">
        <v>0</v>
      </c>
      <c r="N73" s="197">
        <v>0.47</v>
      </c>
      <c r="O73" s="197">
        <v>1.45</v>
      </c>
      <c r="P73" s="197">
        <v>1.63</v>
      </c>
      <c r="Q73" s="197">
        <v>0.16</v>
      </c>
      <c r="R73" s="197">
        <v>0</v>
      </c>
      <c r="S73" s="197">
        <v>-0.7</v>
      </c>
      <c r="T73" s="197">
        <v>0</v>
      </c>
      <c r="U73" s="197">
        <v>9.3000000000000007</v>
      </c>
      <c r="V73" s="197">
        <v>0.11</v>
      </c>
      <c r="W73" s="197">
        <v>0.36</v>
      </c>
      <c r="X73" s="197">
        <v>0.4</v>
      </c>
      <c r="Y73" s="197">
        <v>0</v>
      </c>
      <c r="Z73" s="197">
        <v>1.82</v>
      </c>
      <c r="AA73" s="197">
        <v>0.62</v>
      </c>
      <c r="AB73" s="197">
        <v>0</v>
      </c>
      <c r="AC73" s="197">
        <v>2.14</v>
      </c>
      <c r="AD73" s="197">
        <v>6.82</v>
      </c>
      <c r="AE73" s="197">
        <v>0</v>
      </c>
      <c r="AF73" s="197">
        <v>0</v>
      </c>
      <c r="AG73" s="197">
        <v>17.59</v>
      </c>
      <c r="AH73" s="197">
        <v>0</v>
      </c>
      <c r="AI73" s="197">
        <v>10.45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72</v>
      </c>
      <c r="AP73" s="197">
        <v>94.5</v>
      </c>
      <c r="AQ73" s="197">
        <v>0</v>
      </c>
      <c r="AR73" s="197">
        <v>0</v>
      </c>
      <c r="AS73" s="197">
        <v>1.38</v>
      </c>
      <c r="AT73" s="197">
        <v>1.95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9.24</v>
      </c>
      <c r="G74" s="197">
        <v>5.52</v>
      </c>
      <c r="H74" s="197">
        <v>0</v>
      </c>
      <c r="I74" s="197">
        <v>8.35</v>
      </c>
      <c r="J74" s="197">
        <v>1.95</v>
      </c>
      <c r="K74" s="197">
        <v>2.61</v>
      </c>
      <c r="L74" s="197">
        <v>1.47</v>
      </c>
      <c r="M74" s="197">
        <v>0</v>
      </c>
      <c r="N74" s="197">
        <v>0.47</v>
      </c>
      <c r="O74" s="197">
        <v>1.45</v>
      </c>
      <c r="P74" s="197">
        <v>1.63</v>
      </c>
      <c r="Q74" s="197">
        <v>0.16</v>
      </c>
      <c r="R74" s="197">
        <v>0.2</v>
      </c>
      <c r="S74" s="197">
        <v>0.21</v>
      </c>
      <c r="T74" s="197">
        <v>0</v>
      </c>
      <c r="U74" s="197">
        <v>9.3000000000000007</v>
      </c>
      <c r="V74" s="197">
        <v>0.11</v>
      </c>
      <c r="W74" s="197">
        <v>0.36</v>
      </c>
      <c r="X74" s="197">
        <v>0.4</v>
      </c>
      <c r="Y74" s="197">
        <v>0</v>
      </c>
      <c r="Z74" s="197">
        <v>1.82</v>
      </c>
      <c r="AA74" s="197">
        <v>0.62</v>
      </c>
      <c r="AB74" s="197">
        <v>0</v>
      </c>
      <c r="AC74" s="197">
        <v>2.14</v>
      </c>
      <c r="AD74" s="197">
        <v>6.82</v>
      </c>
      <c r="AE74" s="197">
        <v>0</v>
      </c>
      <c r="AF74" s="197">
        <v>0</v>
      </c>
      <c r="AG74" s="197">
        <v>17.59</v>
      </c>
      <c r="AH74" s="197">
        <v>0</v>
      </c>
      <c r="AI74" s="197">
        <v>10.45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72</v>
      </c>
      <c r="AP74" s="197">
        <v>94.5</v>
      </c>
      <c r="AQ74" s="197">
        <v>0</v>
      </c>
      <c r="AR74" s="197">
        <v>0</v>
      </c>
      <c r="AS74" s="197">
        <v>1.38</v>
      </c>
      <c r="AT74" s="197">
        <v>5.57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9.6</v>
      </c>
      <c r="E75" s="197">
        <v>0</v>
      </c>
      <c r="F75" s="197">
        <v>9.24</v>
      </c>
      <c r="G75" s="197">
        <v>5.52</v>
      </c>
      <c r="H75" s="197">
        <v>0</v>
      </c>
      <c r="I75" s="197">
        <v>8.35</v>
      </c>
      <c r="J75" s="197">
        <v>1.95</v>
      </c>
      <c r="K75" s="197">
        <v>5.53</v>
      </c>
      <c r="L75" s="197">
        <v>1.47</v>
      </c>
      <c r="M75" s="197">
        <v>0</v>
      </c>
      <c r="N75" s="197">
        <v>0.47</v>
      </c>
      <c r="O75" s="197">
        <v>6.16</v>
      </c>
      <c r="P75" s="197">
        <v>1.63</v>
      </c>
      <c r="Q75" s="197">
        <v>0.16</v>
      </c>
      <c r="R75" s="197">
        <v>0.2</v>
      </c>
      <c r="S75" s="197">
        <v>0.21</v>
      </c>
      <c r="T75" s="197">
        <v>0</v>
      </c>
      <c r="U75" s="197">
        <v>9.3000000000000007</v>
      </c>
      <c r="V75" s="197">
        <v>0.11</v>
      </c>
      <c r="W75" s="197">
        <v>0.36</v>
      </c>
      <c r="X75" s="197">
        <v>0.4</v>
      </c>
      <c r="Y75" s="197">
        <v>0</v>
      </c>
      <c r="Z75" s="197">
        <v>1.82</v>
      </c>
      <c r="AA75" s="197">
        <v>0.62</v>
      </c>
      <c r="AB75" s="197">
        <v>0</v>
      </c>
      <c r="AC75" s="197">
        <v>2.14</v>
      </c>
      <c r="AD75" s="197">
        <v>6.82</v>
      </c>
      <c r="AE75" s="197">
        <v>0</v>
      </c>
      <c r="AF75" s="197">
        <v>0</v>
      </c>
      <c r="AG75" s="197">
        <v>17.59</v>
      </c>
      <c r="AH75" s="197">
        <v>0</v>
      </c>
      <c r="AI75" s="197">
        <v>10.45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72</v>
      </c>
      <c r="AP75" s="197">
        <v>94.5</v>
      </c>
      <c r="AQ75" s="197">
        <v>0</v>
      </c>
      <c r="AR75" s="197">
        <v>0</v>
      </c>
      <c r="AS75" s="197">
        <v>1.38</v>
      </c>
      <c r="AT75" s="197">
        <v>5.57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9.6</v>
      </c>
      <c r="E76" s="197">
        <v>0</v>
      </c>
      <c r="F76" s="197">
        <v>9.24</v>
      </c>
      <c r="G76" s="197">
        <v>5.52</v>
      </c>
      <c r="H76" s="197">
        <v>0</v>
      </c>
      <c r="I76" s="197">
        <v>8.35</v>
      </c>
      <c r="J76" s="197">
        <v>1.95</v>
      </c>
      <c r="K76" s="197">
        <v>2.61</v>
      </c>
      <c r="L76" s="197">
        <v>1.47</v>
      </c>
      <c r="M76" s="197">
        <v>0</v>
      </c>
      <c r="N76" s="197">
        <v>0.47</v>
      </c>
      <c r="O76" s="197">
        <v>6.16</v>
      </c>
      <c r="P76" s="197">
        <v>1.63</v>
      </c>
      <c r="Q76" s="197">
        <v>0.16</v>
      </c>
      <c r="R76" s="197">
        <v>0.2</v>
      </c>
      <c r="S76" s="197">
        <v>0.67</v>
      </c>
      <c r="T76" s="197">
        <v>0</v>
      </c>
      <c r="U76" s="197">
        <v>9.3000000000000007</v>
      </c>
      <c r="V76" s="197">
        <v>0.11</v>
      </c>
      <c r="W76" s="197">
        <v>0.36</v>
      </c>
      <c r="X76" s="197">
        <v>0.4</v>
      </c>
      <c r="Y76" s="197">
        <v>0</v>
      </c>
      <c r="Z76" s="197">
        <v>1.82</v>
      </c>
      <c r="AA76" s="197">
        <v>0.62</v>
      </c>
      <c r="AB76" s="197">
        <v>0</v>
      </c>
      <c r="AC76" s="197">
        <v>2.14</v>
      </c>
      <c r="AD76" s="197">
        <v>6.82</v>
      </c>
      <c r="AE76" s="197">
        <v>0</v>
      </c>
      <c r="AF76" s="197">
        <v>0</v>
      </c>
      <c r="AG76" s="197">
        <v>17.59</v>
      </c>
      <c r="AH76" s="197">
        <v>0</v>
      </c>
      <c r="AI76" s="197">
        <v>10.45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72</v>
      </c>
      <c r="AP76" s="197">
        <v>94.5</v>
      </c>
      <c r="AQ76" s="197">
        <v>0</v>
      </c>
      <c r="AR76" s="197">
        <v>0</v>
      </c>
      <c r="AS76" s="197">
        <v>1.38</v>
      </c>
      <c r="AT76" s="197">
        <v>5.57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9.6</v>
      </c>
      <c r="E77" s="197">
        <v>0</v>
      </c>
      <c r="F77" s="197">
        <v>9.3800000000000008</v>
      </c>
      <c r="G77" s="197">
        <v>5.52</v>
      </c>
      <c r="H77" s="197">
        <v>0</v>
      </c>
      <c r="I77" s="197">
        <v>8.35</v>
      </c>
      <c r="J77" s="197">
        <v>1.95</v>
      </c>
      <c r="K77" s="197">
        <v>2.61</v>
      </c>
      <c r="L77" s="197">
        <v>1.47</v>
      </c>
      <c r="M77" s="197">
        <v>0</v>
      </c>
      <c r="N77" s="197">
        <v>0.47</v>
      </c>
      <c r="O77" s="197">
        <v>6.16</v>
      </c>
      <c r="P77" s="197">
        <v>1.63</v>
      </c>
      <c r="Q77" s="197">
        <v>0.16</v>
      </c>
      <c r="R77" s="197">
        <v>0.2</v>
      </c>
      <c r="S77" s="197">
        <v>0.21</v>
      </c>
      <c r="T77" s="197">
        <v>0</v>
      </c>
      <c r="U77" s="197">
        <v>9.3000000000000007</v>
      </c>
      <c r="V77" s="197">
        <v>0.11</v>
      </c>
      <c r="W77" s="197">
        <v>0.36</v>
      </c>
      <c r="X77" s="197">
        <v>0.4</v>
      </c>
      <c r="Y77" s="197">
        <v>0</v>
      </c>
      <c r="Z77" s="197">
        <v>1.82</v>
      </c>
      <c r="AA77" s="197">
        <v>0.62</v>
      </c>
      <c r="AB77" s="197">
        <v>0</v>
      </c>
      <c r="AC77" s="197">
        <v>1.92</v>
      </c>
      <c r="AD77" s="197">
        <v>6.82</v>
      </c>
      <c r="AE77" s="197">
        <v>0</v>
      </c>
      <c r="AF77" s="197">
        <v>0</v>
      </c>
      <c r="AG77" s="197">
        <v>17.59</v>
      </c>
      <c r="AH77" s="197">
        <v>0</v>
      </c>
      <c r="AI77" s="197">
        <v>10.45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72</v>
      </c>
      <c r="AP77" s="197">
        <v>94.5</v>
      </c>
      <c r="AQ77" s="197">
        <v>0</v>
      </c>
      <c r="AR77" s="197">
        <v>0</v>
      </c>
      <c r="AS77" s="197">
        <v>1.38</v>
      </c>
      <c r="AT77" s="197">
        <v>5.57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9.6</v>
      </c>
      <c r="E78" s="197">
        <v>0</v>
      </c>
      <c r="F78" s="197">
        <v>9.3800000000000008</v>
      </c>
      <c r="G78" s="197">
        <v>5.52</v>
      </c>
      <c r="H78" s="197">
        <v>0</v>
      </c>
      <c r="I78" s="197">
        <v>8.35</v>
      </c>
      <c r="J78" s="197">
        <v>1.95</v>
      </c>
      <c r="K78" s="197">
        <v>2.61</v>
      </c>
      <c r="L78" s="197">
        <v>1.47</v>
      </c>
      <c r="M78" s="197">
        <v>0</v>
      </c>
      <c r="N78" s="197">
        <v>0.47</v>
      </c>
      <c r="O78" s="197">
        <v>6.16</v>
      </c>
      <c r="P78" s="197">
        <v>1.63</v>
      </c>
      <c r="Q78" s="197">
        <v>0.16</v>
      </c>
      <c r="R78" s="197">
        <v>0.2</v>
      </c>
      <c r="S78" s="197">
        <v>0.21</v>
      </c>
      <c r="T78" s="197">
        <v>0</v>
      </c>
      <c r="U78" s="197">
        <v>9.3000000000000007</v>
      </c>
      <c r="V78" s="197">
        <v>0.11</v>
      </c>
      <c r="W78" s="197">
        <v>0.36</v>
      </c>
      <c r="X78" s="197">
        <v>0.4</v>
      </c>
      <c r="Y78" s="197">
        <v>0</v>
      </c>
      <c r="Z78" s="197">
        <v>1.82</v>
      </c>
      <c r="AA78" s="197">
        <v>0.62</v>
      </c>
      <c r="AB78" s="197">
        <v>0</v>
      </c>
      <c r="AC78" s="197">
        <v>1.92</v>
      </c>
      <c r="AD78" s="197">
        <v>6.82</v>
      </c>
      <c r="AE78" s="197">
        <v>0</v>
      </c>
      <c r="AF78" s="197">
        <v>0</v>
      </c>
      <c r="AG78" s="197">
        <v>17.59</v>
      </c>
      <c r="AH78" s="197">
        <v>0</v>
      </c>
      <c r="AI78" s="197">
        <v>10.45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72</v>
      </c>
      <c r="AP78" s="197">
        <v>94.5</v>
      </c>
      <c r="AQ78" s="197">
        <v>0</v>
      </c>
      <c r="AR78" s="197">
        <v>0</v>
      </c>
      <c r="AS78" s="197">
        <v>1.38</v>
      </c>
      <c r="AT78" s="197">
        <v>5.57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9.6</v>
      </c>
      <c r="E79" s="197">
        <v>0</v>
      </c>
      <c r="F79" s="197">
        <v>9.3800000000000008</v>
      </c>
      <c r="G79" s="197">
        <v>5.52</v>
      </c>
      <c r="H79" s="197">
        <v>0</v>
      </c>
      <c r="I79" s="197">
        <v>8.35</v>
      </c>
      <c r="J79" s="197">
        <v>1.95</v>
      </c>
      <c r="K79" s="197">
        <v>2.61</v>
      </c>
      <c r="L79" s="197">
        <v>1.47</v>
      </c>
      <c r="M79" s="197">
        <v>0</v>
      </c>
      <c r="N79" s="197">
        <v>0.47</v>
      </c>
      <c r="O79" s="197">
        <v>6.16</v>
      </c>
      <c r="P79" s="197">
        <v>1.63</v>
      </c>
      <c r="Q79" s="197">
        <v>0.16</v>
      </c>
      <c r="R79" s="197">
        <v>0.2</v>
      </c>
      <c r="S79" s="197">
        <v>0.21</v>
      </c>
      <c r="T79" s="197">
        <v>0</v>
      </c>
      <c r="U79" s="197">
        <v>9.3000000000000007</v>
      </c>
      <c r="V79" s="197">
        <v>0.11</v>
      </c>
      <c r="W79" s="197">
        <v>0.36</v>
      </c>
      <c r="X79" s="197">
        <v>0.4</v>
      </c>
      <c r="Y79" s="197">
        <v>0</v>
      </c>
      <c r="Z79" s="197">
        <v>1.82</v>
      </c>
      <c r="AA79" s="197">
        <v>0.62</v>
      </c>
      <c r="AB79" s="197">
        <v>0</v>
      </c>
      <c r="AC79" s="197">
        <v>1.7</v>
      </c>
      <c r="AD79" s="197">
        <v>6.82</v>
      </c>
      <c r="AE79" s="197">
        <v>0</v>
      </c>
      <c r="AF79" s="197">
        <v>0</v>
      </c>
      <c r="AG79" s="197">
        <v>17.59</v>
      </c>
      <c r="AH79" s="197">
        <v>0</v>
      </c>
      <c r="AI79" s="197">
        <v>10.45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72</v>
      </c>
      <c r="AP79" s="197">
        <v>94.5</v>
      </c>
      <c r="AQ79" s="197">
        <v>0</v>
      </c>
      <c r="AR79" s="197">
        <v>0</v>
      </c>
      <c r="AS79" s="197">
        <v>1.38</v>
      </c>
      <c r="AT79" s="197">
        <v>5.57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9.6</v>
      </c>
      <c r="E80" s="197">
        <v>0</v>
      </c>
      <c r="F80" s="197">
        <v>9.3800000000000008</v>
      </c>
      <c r="G80" s="197">
        <v>5.52</v>
      </c>
      <c r="H80" s="197">
        <v>0</v>
      </c>
      <c r="I80" s="197">
        <v>8.35</v>
      </c>
      <c r="J80" s="197">
        <v>1.95</v>
      </c>
      <c r="K80" s="197">
        <v>2.61</v>
      </c>
      <c r="L80" s="197">
        <v>1.47</v>
      </c>
      <c r="M80" s="197">
        <v>0</v>
      </c>
      <c r="N80" s="197">
        <v>0.47</v>
      </c>
      <c r="O80" s="197">
        <v>6.16</v>
      </c>
      <c r="P80" s="197">
        <v>1.63</v>
      </c>
      <c r="Q80" s="197">
        <v>0.16</v>
      </c>
      <c r="R80" s="197">
        <v>0.2</v>
      </c>
      <c r="S80" s="197">
        <v>0.21</v>
      </c>
      <c r="T80" s="197">
        <v>0</v>
      </c>
      <c r="U80" s="197">
        <v>9.3000000000000007</v>
      </c>
      <c r="V80" s="197">
        <v>0.11</v>
      </c>
      <c r="W80" s="197">
        <v>0.36</v>
      </c>
      <c r="X80" s="197">
        <v>0.4</v>
      </c>
      <c r="Y80" s="197">
        <v>0</v>
      </c>
      <c r="Z80" s="197">
        <v>1.82</v>
      </c>
      <c r="AA80" s="197">
        <v>0.62</v>
      </c>
      <c r="AB80" s="197">
        <v>0</v>
      </c>
      <c r="AC80" s="197">
        <v>1.7</v>
      </c>
      <c r="AD80" s="197">
        <v>6.82</v>
      </c>
      <c r="AE80" s="197">
        <v>0</v>
      </c>
      <c r="AF80" s="197">
        <v>0</v>
      </c>
      <c r="AG80" s="197">
        <v>17.59</v>
      </c>
      <c r="AH80" s="197">
        <v>0</v>
      </c>
      <c r="AI80" s="197">
        <v>10.45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72</v>
      </c>
      <c r="AP80" s="197">
        <v>94.5</v>
      </c>
      <c r="AQ80" s="197">
        <v>0</v>
      </c>
      <c r="AR80" s="197">
        <v>0</v>
      </c>
      <c r="AS80" s="197">
        <v>1.38</v>
      </c>
      <c r="AT80" s="197">
        <v>5.57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9.6</v>
      </c>
      <c r="E81" s="197">
        <v>0</v>
      </c>
      <c r="F81" s="197">
        <v>9.3800000000000008</v>
      </c>
      <c r="G81" s="197">
        <v>5.52</v>
      </c>
      <c r="H81" s="197">
        <v>0</v>
      </c>
      <c r="I81" s="197">
        <v>8.35</v>
      </c>
      <c r="J81" s="197">
        <v>1.95</v>
      </c>
      <c r="K81" s="197">
        <v>2.61</v>
      </c>
      <c r="L81" s="197">
        <v>1.47</v>
      </c>
      <c r="M81" s="197">
        <v>0</v>
      </c>
      <c r="N81" s="197">
        <v>0.47</v>
      </c>
      <c r="O81" s="197">
        <v>6.16</v>
      </c>
      <c r="P81" s="197">
        <v>1.63</v>
      </c>
      <c r="Q81" s="197">
        <v>0</v>
      </c>
      <c r="R81" s="197">
        <v>0.2</v>
      </c>
      <c r="S81" s="197">
        <v>0</v>
      </c>
      <c r="T81" s="197">
        <v>0</v>
      </c>
      <c r="U81" s="197">
        <v>9.3000000000000007</v>
      </c>
      <c r="V81" s="197">
        <v>0.11</v>
      </c>
      <c r="W81" s="197">
        <v>0.36</v>
      </c>
      <c r="X81" s="197">
        <v>0.4</v>
      </c>
      <c r="Y81" s="197">
        <v>0</v>
      </c>
      <c r="Z81" s="197">
        <v>1.82</v>
      </c>
      <c r="AA81" s="197">
        <v>0.62</v>
      </c>
      <c r="AB81" s="197">
        <v>0</v>
      </c>
      <c r="AC81" s="197">
        <v>1.7</v>
      </c>
      <c r="AD81" s="197">
        <v>6.82</v>
      </c>
      <c r="AE81" s="197">
        <v>0</v>
      </c>
      <c r="AF81" s="197">
        <v>0</v>
      </c>
      <c r="AG81" s="197">
        <v>17.59</v>
      </c>
      <c r="AH81" s="197">
        <v>0</v>
      </c>
      <c r="AI81" s="197">
        <v>10.45</v>
      </c>
      <c r="AJ81" s="197">
        <v>0</v>
      </c>
      <c r="AK81" s="197">
        <v>12.6</v>
      </c>
      <c r="AL81" s="197">
        <v>0</v>
      </c>
      <c r="AM81" s="197">
        <v>0</v>
      </c>
      <c r="AN81" s="197">
        <v>0</v>
      </c>
      <c r="AO81" s="197">
        <v>72</v>
      </c>
      <c r="AP81" s="197">
        <v>94.5</v>
      </c>
      <c r="AQ81" s="197">
        <v>0</v>
      </c>
      <c r="AR81" s="197">
        <v>0</v>
      </c>
      <c r="AS81" s="197">
        <v>1.38</v>
      </c>
      <c r="AT81" s="197">
        <v>5.57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9.6</v>
      </c>
      <c r="E82" s="197">
        <v>0</v>
      </c>
      <c r="F82" s="197">
        <v>9.3800000000000008</v>
      </c>
      <c r="G82" s="197">
        <v>5.52</v>
      </c>
      <c r="H82" s="197">
        <v>0</v>
      </c>
      <c r="I82" s="197">
        <v>8.35</v>
      </c>
      <c r="J82" s="197">
        <v>1.95</v>
      </c>
      <c r="K82" s="197">
        <v>2.61</v>
      </c>
      <c r="L82" s="197">
        <v>26.14</v>
      </c>
      <c r="M82" s="197">
        <v>0</v>
      </c>
      <c r="N82" s="197">
        <v>0.47</v>
      </c>
      <c r="O82" s="197">
        <v>6.16</v>
      </c>
      <c r="P82" s="197">
        <v>1.63</v>
      </c>
      <c r="Q82" s="197">
        <v>3.01</v>
      </c>
      <c r="R82" s="197">
        <v>0.2</v>
      </c>
      <c r="S82" s="197">
        <v>3.36</v>
      </c>
      <c r="T82" s="197">
        <v>0</v>
      </c>
      <c r="U82" s="197">
        <v>9.3000000000000007</v>
      </c>
      <c r="V82" s="197">
        <v>0.11</v>
      </c>
      <c r="W82" s="197">
        <v>0.36</v>
      </c>
      <c r="X82" s="197">
        <v>0.4</v>
      </c>
      <c r="Y82" s="197">
        <v>0</v>
      </c>
      <c r="Z82" s="197">
        <v>1.82</v>
      </c>
      <c r="AA82" s="197">
        <v>0.62</v>
      </c>
      <c r="AB82" s="197">
        <v>0</v>
      </c>
      <c r="AC82" s="197">
        <v>1.7</v>
      </c>
      <c r="AD82" s="197">
        <v>6.82</v>
      </c>
      <c r="AE82" s="197">
        <v>0</v>
      </c>
      <c r="AF82" s="197">
        <v>0</v>
      </c>
      <c r="AG82" s="197">
        <v>17.59</v>
      </c>
      <c r="AH82" s="197">
        <v>0</v>
      </c>
      <c r="AI82" s="197">
        <v>10.45</v>
      </c>
      <c r="AJ82" s="197">
        <v>0</v>
      </c>
      <c r="AK82" s="197">
        <v>12.6</v>
      </c>
      <c r="AL82" s="197">
        <v>0</v>
      </c>
      <c r="AM82" s="197">
        <v>0</v>
      </c>
      <c r="AN82" s="197">
        <v>0</v>
      </c>
      <c r="AO82" s="197">
        <v>72</v>
      </c>
      <c r="AP82" s="197">
        <v>94.5</v>
      </c>
      <c r="AQ82" s="197">
        <v>0</v>
      </c>
      <c r="AR82" s="197">
        <v>0</v>
      </c>
      <c r="AS82" s="197">
        <v>1.38</v>
      </c>
      <c r="AT82" s="197">
        <v>5.57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9.6</v>
      </c>
      <c r="E83" s="197">
        <v>0</v>
      </c>
      <c r="F83" s="197">
        <v>9.3800000000000008</v>
      </c>
      <c r="G83" s="197">
        <v>5.52</v>
      </c>
      <c r="H83" s="197">
        <v>0</v>
      </c>
      <c r="I83" s="197">
        <v>8.35</v>
      </c>
      <c r="J83" s="197">
        <v>1.95</v>
      </c>
      <c r="K83" s="197">
        <v>19.149999999999999</v>
      </c>
      <c r="L83" s="197">
        <v>26.78</v>
      </c>
      <c r="M83" s="197">
        <v>0</v>
      </c>
      <c r="N83" s="197">
        <v>0.47</v>
      </c>
      <c r="O83" s="197">
        <v>1.79</v>
      </c>
      <c r="P83" s="197">
        <v>1.63</v>
      </c>
      <c r="Q83" s="197">
        <v>3.2</v>
      </c>
      <c r="R83" s="197">
        <v>0.2</v>
      </c>
      <c r="S83" s="197">
        <v>3.89</v>
      </c>
      <c r="T83" s="197">
        <v>0</v>
      </c>
      <c r="U83" s="197">
        <v>9.3000000000000007</v>
      </c>
      <c r="V83" s="197">
        <v>0.11</v>
      </c>
      <c r="W83" s="197">
        <v>0.36</v>
      </c>
      <c r="X83" s="197">
        <v>0.4</v>
      </c>
      <c r="Y83" s="197">
        <v>0</v>
      </c>
      <c r="Z83" s="197">
        <v>1.82</v>
      </c>
      <c r="AA83" s="197">
        <v>0.62</v>
      </c>
      <c r="AB83" s="197">
        <v>0</v>
      </c>
      <c r="AC83" s="197">
        <v>1.7</v>
      </c>
      <c r="AD83" s="197">
        <v>6.82</v>
      </c>
      <c r="AE83" s="197">
        <v>0</v>
      </c>
      <c r="AF83" s="197">
        <v>0</v>
      </c>
      <c r="AG83" s="197">
        <v>17.59</v>
      </c>
      <c r="AH83" s="197">
        <v>0</v>
      </c>
      <c r="AI83" s="197">
        <v>10.45</v>
      </c>
      <c r="AJ83" s="197">
        <v>0</v>
      </c>
      <c r="AK83" s="197">
        <v>12.6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1.38</v>
      </c>
      <c r="AT83" s="197">
        <v>5.57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9.6</v>
      </c>
      <c r="E84" s="197">
        <v>0</v>
      </c>
      <c r="F84" s="197">
        <v>9.3800000000000008</v>
      </c>
      <c r="G84" s="197">
        <v>5.52</v>
      </c>
      <c r="H84" s="197">
        <v>0</v>
      </c>
      <c r="I84" s="197">
        <v>8.35</v>
      </c>
      <c r="J84" s="197">
        <v>1.95</v>
      </c>
      <c r="K84" s="197">
        <v>19.149999999999999</v>
      </c>
      <c r="L84" s="197">
        <v>26.78</v>
      </c>
      <c r="M84" s="197">
        <v>0</v>
      </c>
      <c r="N84" s="197">
        <v>0.47</v>
      </c>
      <c r="O84" s="197">
        <v>1.61</v>
      </c>
      <c r="P84" s="197">
        <v>1.63</v>
      </c>
      <c r="Q84" s="197">
        <v>3.2</v>
      </c>
      <c r="R84" s="197">
        <v>0.2</v>
      </c>
      <c r="S84" s="197">
        <v>3.89</v>
      </c>
      <c r="T84" s="197">
        <v>0</v>
      </c>
      <c r="U84" s="197">
        <v>9.3000000000000007</v>
      </c>
      <c r="V84" s="197">
        <v>0.11</v>
      </c>
      <c r="W84" s="197">
        <v>0.36</v>
      </c>
      <c r="X84" s="197">
        <v>0.4</v>
      </c>
      <c r="Y84" s="197">
        <v>0</v>
      </c>
      <c r="Z84" s="197">
        <v>1.82</v>
      </c>
      <c r="AA84" s="197">
        <v>0.62</v>
      </c>
      <c r="AB84" s="197">
        <v>0</v>
      </c>
      <c r="AC84" s="197">
        <v>1.7</v>
      </c>
      <c r="AD84" s="197">
        <v>6.82</v>
      </c>
      <c r="AE84" s="197">
        <v>0</v>
      </c>
      <c r="AF84" s="197">
        <v>0</v>
      </c>
      <c r="AG84" s="197">
        <v>17.59</v>
      </c>
      <c r="AH84" s="197">
        <v>0</v>
      </c>
      <c r="AI84" s="197">
        <v>10.45</v>
      </c>
      <c r="AJ84" s="197">
        <v>0</v>
      </c>
      <c r="AK84" s="197">
        <v>12.6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1.38</v>
      </c>
      <c r="AT84" s="197">
        <v>5.57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9.6</v>
      </c>
      <c r="E85" s="197">
        <v>0</v>
      </c>
      <c r="F85" s="197">
        <v>9.3800000000000008</v>
      </c>
      <c r="G85" s="197">
        <v>5.52</v>
      </c>
      <c r="H85" s="197">
        <v>0</v>
      </c>
      <c r="I85" s="197">
        <v>8.35</v>
      </c>
      <c r="J85" s="197">
        <v>1.95</v>
      </c>
      <c r="K85" s="197">
        <v>19.149999999999999</v>
      </c>
      <c r="L85" s="197">
        <v>26.78</v>
      </c>
      <c r="M85" s="197">
        <v>0</v>
      </c>
      <c r="N85" s="197">
        <v>0.47</v>
      </c>
      <c r="O85" s="197">
        <v>1.61</v>
      </c>
      <c r="P85" s="197">
        <v>1.63</v>
      </c>
      <c r="Q85" s="197">
        <v>3.2</v>
      </c>
      <c r="R85" s="197">
        <v>3.5</v>
      </c>
      <c r="S85" s="197">
        <v>3.89</v>
      </c>
      <c r="T85" s="197">
        <v>0</v>
      </c>
      <c r="U85" s="197">
        <v>9.3000000000000007</v>
      </c>
      <c r="V85" s="197">
        <v>0.22</v>
      </c>
      <c r="W85" s="197">
        <v>0.36</v>
      </c>
      <c r="X85" s="197">
        <v>0.4</v>
      </c>
      <c r="Y85" s="197">
        <v>0</v>
      </c>
      <c r="Z85" s="197">
        <v>1.82</v>
      </c>
      <c r="AA85" s="197">
        <v>0.62</v>
      </c>
      <c r="AB85" s="197">
        <v>0</v>
      </c>
      <c r="AC85" s="197">
        <v>1.7</v>
      </c>
      <c r="AD85" s="197">
        <v>6.82</v>
      </c>
      <c r="AE85" s="197">
        <v>0</v>
      </c>
      <c r="AF85" s="197">
        <v>0</v>
      </c>
      <c r="AG85" s="197">
        <v>17.59</v>
      </c>
      <c r="AH85" s="197">
        <v>0</v>
      </c>
      <c r="AI85" s="197">
        <v>10.45</v>
      </c>
      <c r="AJ85" s="197">
        <v>0</v>
      </c>
      <c r="AK85" s="197">
        <v>12.6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1.38</v>
      </c>
      <c r="AT85" s="197">
        <v>5.57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9.6</v>
      </c>
      <c r="E86" s="197">
        <v>0</v>
      </c>
      <c r="F86" s="197">
        <v>9.3800000000000008</v>
      </c>
      <c r="G86" s="197">
        <v>5.52</v>
      </c>
      <c r="H86" s="197">
        <v>0</v>
      </c>
      <c r="I86" s="197">
        <v>8.35</v>
      </c>
      <c r="J86" s="197">
        <v>1.95</v>
      </c>
      <c r="K86" s="197">
        <v>19.149999999999999</v>
      </c>
      <c r="L86" s="197">
        <v>26.78</v>
      </c>
      <c r="M86" s="197">
        <v>0</v>
      </c>
      <c r="N86" s="197">
        <v>0.47</v>
      </c>
      <c r="O86" s="197">
        <v>1.61</v>
      </c>
      <c r="P86" s="197">
        <v>1.63</v>
      </c>
      <c r="Q86" s="197">
        <v>3.2</v>
      </c>
      <c r="R86" s="197">
        <v>3.5</v>
      </c>
      <c r="S86" s="197">
        <v>3.89</v>
      </c>
      <c r="T86" s="197">
        <v>0</v>
      </c>
      <c r="U86" s="197">
        <v>9.3000000000000007</v>
      </c>
      <c r="V86" s="197">
        <v>0.22</v>
      </c>
      <c r="W86" s="197">
        <v>0.36</v>
      </c>
      <c r="X86" s="197">
        <v>0.4</v>
      </c>
      <c r="Y86" s="197">
        <v>0</v>
      </c>
      <c r="Z86" s="197">
        <v>1.82</v>
      </c>
      <c r="AA86" s="197">
        <v>0.62</v>
      </c>
      <c r="AB86" s="197">
        <v>0</v>
      </c>
      <c r="AC86" s="197">
        <v>1.7</v>
      </c>
      <c r="AD86" s="197">
        <v>6.82</v>
      </c>
      <c r="AE86" s="197">
        <v>0</v>
      </c>
      <c r="AF86" s="197">
        <v>0</v>
      </c>
      <c r="AG86" s="197">
        <v>17.59</v>
      </c>
      <c r="AH86" s="197">
        <v>0</v>
      </c>
      <c r="AI86" s="197">
        <v>10.45</v>
      </c>
      <c r="AJ86" s="197">
        <v>0</v>
      </c>
      <c r="AK86" s="197">
        <v>12.6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1.38</v>
      </c>
      <c r="AT86" s="197">
        <v>5.57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9.6</v>
      </c>
      <c r="E87" s="197">
        <v>0</v>
      </c>
      <c r="F87" s="197">
        <v>9.52</v>
      </c>
      <c r="G87" s="197">
        <v>5.52</v>
      </c>
      <c r="H87" s="197">
        <v>0</v>
      </c>
      <c r="I87" s="197">
        <v>8.35</v>
      </c>
      <c r="J87" s="197">
        <v>1.95</v>
      </c>
      <c r="K87" s="197">
        <v>41.41</v>
      </c>
      <c r="L87" s="197">
        <v>26.78</v>
      </c>
      <c r="M87" s="197">
        <v>0</v>
      </c>
      <c r="N87" s="197">
        <v>0.47</v>
      </c>
      <c r="O87" s="197">
        <v>1.61</v>
      </c>
      <c r="P87" s="197">
        <v>1.63</v>
      </c>
      <c r="Q87" s="197">
        <v>3.2</v>
      </c>
      <c r="R87" s="197">
        <v>3.5</v>
      </c>
      <c r="S87" s="197">
        <v>3.89</v>
      </c>
      <c r="T87" s="197">
        <v>0</v>
      </c>
      <c r="U87" s="197">
        <v>9.3000000000000007</v>
      </c>
      <c r="V87" s="197">
        <v>0.22</v>
      </c>
      <c r="W87" s="197">
        <v>0.36</v>
      </c>
      <c r="X87" s="197">
        <v>0.4</v>
      </c>
      <c r="Y87" s="197">
        <v>0</v>
      </c>
      <c r="Z87" s="197">
        <v>1.82</v>
      </c>
      <c r="AA87" s="197">
        <v>0.62</v>
      </c>
      <c r="AB87" s="197">
        <v>0</v>
      </c>
      <c r="AC87" s="197">
        <v>1.7</v>
      </c>
      <c r="AD87" s="197">
        <v>6.82</v>
      </c>
      <c r="AE87" s="197">
        <v>0</v>
      </c>
      <c r="AF87" s="197">
        <v>0</v>
      </c>
      <c r="AG87" s="197">
        <v>17.59</v>
      </c>
      <c r="AH87" s="197">
        <v>0</v>
      </c>
      <c r="AI87" s="197">
        <v>10.45</v>
      </c>
      <c r="AJ87" s="197">
        <v>0</v>
      </c>
      <c r="AK87" s="197">
        <v>12.6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1.38</v>
      </c>
      <c r="AT87" s="197">
        <v>5.57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9.52</v>
      </c>
      <c r="G88" s="197">
        <v>5.52</v>
      </c>
      <c r="H88" s="197">
        <v>0</v>
      </c>
      <c r="I88" s="197">
        <v>8.35</v>
      </c>
      <c r="J88" s="197">
        <v>1.95</v>
      </c>
      <c r="K88" s="197">
        <v>41.41</v>
      </c>
      <c r="L88" s="197">
        <v>26.78</v>
      </c>
      <c r="M88" s="197">
        <v>0</v>
      </c>
      <c r="N88" s="197">
        <v>0.47</v>
      </c>
      <c r="O88" s="197">
        <v>1.61</v>
      </c>
      <c r="P88" s="197">
        <v>1.63</v>
      </c>
      <c r="Q88" s="197">
        <v>3.2</v>
      </c>
      <c r="R88" s="197">
        <v>3.5</v>
      </c>
      <c r="S88" s="197">
        <v>3.89</v>
      </c>
      <c r="T88" s="197">
        <v>0</v>
      </c>
      <c r="U88" s="197">
        <v>9.3000000000000007</v>
      </c>
      <c r="V88" s="197">
        <v>3.62</v>
      </c>
      <c r="W88" s="197">
        <v>0.36</v>
      </c>
      <c r="X88" s="197">
        <v>0.4</v>
      </c>
      <c r="Y88" s="197">
        <v>0</v>
      </c>
      <c r="Z88" s="197">
        <v>1.82</v>
      </c>
      <c r="AA88" s="197">
        <v>0.62</v>
      </c>
      <c r="AB88" s="197">
        <v>0</v>
      </c>
      <c r="AC88" s="197">
        <v>1.7</v>
      </c>
      <c r="AD88" s="197">
        <v>6.82</v>
      </c>
      <c r="AE88" s="197">
        <v>0</v>
      </c>
      <c r="AF88" s="197">
        <v>0</v>
      </c>
      <c r="AG88" s="197">
        <v>17.59</v>
      </c>
      <c r="AH88" s="197">
        <v>0</v>
      </c>
      <c r="AI88" s="197">
        <v>10.45</v>
      </c>
      <c r="AJ88" s="197">
        <v>0</v>
      </c>
      <c r="AK88" s="197">
        <v>12.6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1.38</v>
      </c>
      <c r="AT88" s="197">
        <v>5.57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9.52</v>
      </c>
      <c r="G89" s="197">
        <v>5.52</v>
      </c>
      <c r="H89" s="197">
        <v>0</v>
      </c>
      <c r="I89" s="197">
        <v>8.35</v>
      </c>
      <c r="J89" s="197">
        <v>1.95</v>
      </c>
      <c r="K89" s="197">
        <v>41.41</v>
      </c>
      <c r="L89" s="197">
        <v>26.78</v>
      </c>
      <c r="M89" s="197">
        <v>0</v>
      </c>
      <c r="N89" s="197">
        <v>0.47</v>
      </c>
      <c r="O89" s="197">
        <v>1.61</v>
      </c>
      <c r="P89" s="197">
        <v>1.63</v>
      </c>
      <c r="Q89" s="197">
        <v>3.2</v>
      </c>
      <c r="R89" s="197">
        <v>3.5</v>
      </c>
      <c r="S89" s="197">
        <v>3.89</v>
      </c>
      <c r="T89" s="197">
        <v>0</v>
      </c>
      <c r="U89" s="197">
        <v>9.3000000000000007</v>
      </c>
      <c r="V89" s="197">
        <v>3.62</v>
      </c>
      <c r="W89" s="197">
        <v>0.36</v>
      </c>
      <c r="X89" s="197">
        <v>0.4</v>
      </c>
      <c r="Y89" s="197">
        <v>0</v>
      </c>
      <c r="Z89" s="197">
        <v>1.82</v>
      </c>
      <c r="AA89" s="197">
        <v>0.62</v>
      </c>
      <c r="AB89" s="197">
        <v>0</v>
      </c>
      <c r="AC89" s="197">
        <v>1.26</v>
      </c>
      <c r="AD89" s="197">
        <v>6.82</v>
      </c>
      <c r="AE89" s="197">
        <v>0</v>
      </c>
      <c r="AF89" s="197">
        <v>0</v>
      </c>
      <c r="AG89" s="197">
        <v>17.59</v>
      </c>
      <c r="AH89" s="197">
        <v>0</v>
      </c>
      <c r="AI89" s="197">
        <v>10.45</v>
      </c>
      <c r="AJ89" s="197">
        <v>0</v>
      </c>
      <c r="AK89" s="197">
        <v>12.6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1.38</v>
      </c>
      <c r="AT89" s="197">
        <v>5.57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9.52</v>
      </c>
      <c r="G90" s="197">
        <v>5.52</v>
      </c>
      <c r="H90" s="197">
        <v>0</v>
      </c>
      <c r="I90" s="197">
        <v>8.35</v>
      </c>
      <c r="J90" s="197">
        <v>1.95</v>
      </c>
      <c r="K90" s="197">
        <v>41.41</v>
      </c>
      <c r="L90" s="197">
        <v>26.78</v>
      </c>
      <c r="M90" s="197">
        <v>0</v>
      </c>
      <c r="N90" s="197">
        <v>0.47</v>
      </c>
      <c r="O90" s="197">
        <v>1.61</v>
      </c>
      <c r="P90" s="197">
        <v>1.63</v>
      </c>
      <c r="Q90" s="197">
        <v>3.2</v>
      </c>
      <c r="R90" s="197">
        <v>3.5</v>
      </c>
      <c r="S90" s="197">
        <v>3.89</v>
      </c>
      <c r="T90" s="197">
        <v>0</v>
      </c>
      <c r="U90" s="197">
        <v>9.3000000000000007</v>
      </c>
      <c r="V90" s="197">
        <v>3.62</v>
      </c>
      <c r="W90" s="197">
        <v>0.36</v>
      </c>
      <c r="X90" s="197">
        <v>0.4</v>
      </c>
      <c r="Y90" s="197">
        <v>0</v>
      </c>
      <c r="Z90" s="197">
        <v>1.82</v>
      </c>
      <c r="AA90" s="197">
        <v>0.62</v>
      </c>
      <c r="AB90" s="197">
        <v>0</v>
      </c>
      <c r="AC90" s="197">
        <v>1.26</v>
      </c>
      <c r="AD90" s="197">
        <v>6.82</v>
      </c>
      <c r="AE90" s="197">
        <v>0</v>
      </c>
      <c r="AF90" s="197">
        <v>0</v>
      </c>
      <c r="AG90" s="197">
        <v>17.59</v>
      </c>
      <c r="AH90" s="197">
        <v>0</v>
      </c>
      <c r="AI90" s="197">
        <v>10.45</v>
      </c>
      <c r="AJ90" s="197">
        <v>0</v>
      </c>
      <c r="AK90" s="197">
        <v>12.6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1.38</v>
      </c>
      <c r="AT90" s="197">
        <v>5.57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9.65</v>
      </c>
      <c r="G91" s="197">
        <v>5.52</v>
      </c>
      <c r="H91" s="197">
        <v>0</v>
      </c>
      <c r="I91" s="197">
        <v>8.35</v>
      </c>
      <c r="J91" s="197">
        <v>1.95</v>
      </c>
      <c r="K91" s="197">
        <v>3.7</v>
      </c>
      <c r="L91" s="197">
        <v>26.78</v>
      </c>
      <c r="M91" s="197">
        <v>0</v>
      </c>
      <c r="N91" s="197">
        <v>0.47</v>
      </c>
      <c r="O91" s="197">
        <v>1.61</v>
      </c>
      <c r="P91" s="197">
        <v>1.63</v>
      </c>
      <c r="Q91" s="197">
        <v>3.2</v>
      </c>
      <c r="R91" s="197">
        <v>3.5</v>
      </c>
      <c r="S91" s="197">
        <v>3.89</v>
      </c>
      <c r="T91" s="197">
        <v>0</v>
      </c>
      <c r="U91" s="197">
        <v>9.3000000000000007</v>
      </c>
      <c r="V91" s="197">
        <v>0.11</v>
      </c>
      <c r="W91" s="197">
        <v>0.36</v>
      </c>
      <c r="X91" s="197">
        <v>0.4</v>
      </c>
      <c r="Y91" s="197">
        <v>0</v>
      </c>
      <c r="Z91" s="197">
        <v>1.82</v>
      </c>
      <c r="AA91" s="197">
        <v>0.62</v>
      </c>
      <c r="AB91" s="197">
        <v>0</v>
      </c>
      <c r="AC91" s="197">
        <v>1.26</v>
      </c>
      <c r="AD91" s="197">
        <v>6.82</v>
      </c>
      <c r="AE91" s="197">
        <v>0</v>
      </c>
      <c r="AF91" s="197">
        <v>0</v>
      </c>
      <c r="AG91" s="197">
        <v>17.170000000000002</v>
      </c>
      <c r="AH91" s="197">
        <v>0</v>
      </c>
      <c r="AI91" s="197">
        <v>10.45</v>
      </c>
      <c r="AJ91" s="197">
        <v>0</v>
      </c>
      <c r="AK91" s="197">
        <v>12.6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1.38</v>
      </c>
      <c r="AT91" s="197">
        <v>5.57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9.65</v>
      </c>
      <c r="G92" s="197">
        <v>5.52</v>
      </c>
      <c r="H92" s="197">
        <v>0</v>
      </c>
      <c r="I92" s="197">
        <v>8.35</v>
      </c>
      <c r="J92" s="197">
        <v>1.95</v>
      </c>
      <c r="K92" s="197">
        <v>2.61</v>
      </c>
      <c r="L92" s="197">
        <v>26.78</v>
      </c>
      <c r="M92" s="197">
        <v>0</v>
      </c>
      <c r="N92" s="197">
        <v>0.47</v>
      </c>
      <c r="O92" s="197">
        <v>1.61</v>
      </c>
      <c r="P92" s="197">
        <v>1.63</v>
      </c>
      <c r="Q92" s="197">
        <v>3.2</v>
      </c>
      <c r="R92" s="197">
        <v>3.5</v>
      </c>
      <c r="S92" s="197">
        <v>3.89</v>
      </c>
      <c r="T92" s="197">
        <v>0</v>
      </c>
      <c r="U92" s="197">
        <v>9.3000000000000007</v>
      </c>
      <c r="V92" s="197">
        <v>0.11</v>
      </c>
      <c r="W92" s="197">
        <v>0.36</v>
      </c>
      <c r="X92" s="197">
        <v>0.4</v>
      </c>
      <c r="Y92" s="197">
        <v>0</v>
      </c>
      <c r="Z92" s="197">
        <v>1.82</v>
      </c>
      <c r="AA92" s="197">
        <v>0.62</v>
      </c>
      <c r="AB92" s="197">
        <v>0</v>
      </c>
      <c r="AC92" s="197">
        <v>1.26</v>
      </c>
      <c r="AD92" s="197">
        <v>6.82</v>
      </c>
      <c r="AE92" s="197">
        <v>0</v>
      </c>
      <c r="AF92" s="197">
        <v>0</v>
      </c>
      <c r="AG92" s="197">
        <v>17.170000000000002</v>
      </c>
      <c r="AH92" s="197">
        <v>0</v>
      </c>
      <c r="AI92" s="197">
        <v>10.45</v>
      </c>
      <c r="AJ92" s="197">
        <v>0</v>
      </c>
      <c r="AK92" s="197">
        <v>12.6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1.38</v>
      </c>
      <c r="AT92" s="197">
        <v>5.57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9.65</v>
      </c>
      <c r="G93" s="197">
        <v>5.52</v>
      </c>
      <c r="H93" s="197">
        <v>0</v>
      </c>
      <c r="I93" s="197">
        <v>8.35</v>
      </c>
      <c r="J93" s="197">
        <v>1.95</v>
      </c>
      <c r="K93" s="197">
        <v>2.61</v>
      </c>
      <c r="L93" s="197">
        <v>26.78</v>
      </c>
      <c r="M93" s="197">
        <v>0</v>
      </c>
      <c r="N93" s="197">
        <v>0.47</v>
      </c>
      <c r="O93" s="197">
        <v>1.61</v>
      </c>
      <c r="P93" s="197">
        <v>1.63</v>
      </c>
      <c r="Q93" s="197">
        <v>3.2</v>
      </c>
      <c r="R93" s="197">
        <v>3.5</v>
      </c>
      <c r="S93" s="197">
        <v>3.89</v>
      </c>
      <c r="T93" s="197">
        <v>0</v>
      </c>
      <c r="U93" s="197">
        <v>9.3000000000000007</v>
      </c>
      <c r="V93" s="197">
        <v>0.11</v>
      </c>
      <c r="W93" s="197">
        <v>0.36</v>
      </c>
      <c r="X93" s="197">
        <v>0.4</v>
      </c>
      <c r="Y93" s="197">
        <v>0</v>
      </c>
      <c r="Z93" s="197">
        <v>1.82</v>
      </c>
      <c r="AA93" s="197">
        <v>0.62</v>
      </c>
      <c r="AB93" s="197">
        <v>0</v>
      </c>
      <c r="AC93" s="197">
        <v>1.26</v>
      </c>
      <c r="AD93" s="197">
        <v>6.82</v>
      </c>
      <c r="AE93" s="197">
        <v>0</v>
      </c>
      <c r="AF93" s="197">
        <v>0</v>
      </c>
      <c r="AG93" s="197">
        <v>17.170000000000002</v>
      </c>
      <c r="AH93" s="197">
        <v>0</v>
      </c>
      <c r="AI93" s="197">
        <v>10.45</v>
      </c>
      <c r="AJ93" s="197">
        <v>0</v>
      </c>
      <c r="AK93" s="197">
        <v>12.6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1.38</v>
      </c>
      <c r="AT93" s="197">
        <v>5.57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9.65</v>
      </c>
      <c r="G94" s="197">
        <v>5.52</v>
      </c>
      <c r="H94" s="197">
        <v>0</v>
      </c>
      <c r="I94" s="197">
        <v>8.35</v>
      </c>
      <c r="J94" s="197">
        <v>1.95</v>
      </c>
      <c r="K94" s="197">
        <v>2.61</v>
      </c>
      <c r="L94" s="197">
        <v>26.78</v>
      </c>
      <c r="M94" s="197">
        <v>0</v>
      </c>
      <c r="N94" s="197">
        <v>0.47</v>
      </c>
      <c r="O94" s="197">
        <v>1.61</v>
      </c>
      <c r="P94" s="197">
        <v>1.63</v>
      </c>
      <c r="Q94" s="197">
        <v>3.2</v>
      </c>
      <c r="R94" s="197">
        <v>3.5</v>
      </c>
      <c r="S94" s="197">
        <v>3.89</v>
      </c>
      <c r="T94" s="197">
        <v>0</v>
      </c>
      <c r="U94" s="197">
        <v>9.3000000000000007</v>
      </c>
      <c r="V94" s="197">
        <v>0.11</v>
      </c>
      <c r="W94" s="197">
        <v>0.36</v>
      </c>
      <c r="X94" s="197">
        <v>0.4</v>
      </c>
      <c r="Y94" s="197">
        <v>0</v>
      </c>
      <c r="Z94" s="197">
        <v>1.82</v>
      </c>
      <c r="AA94" s="197">
        <v>0.62</v>
      </c>
      <c r="AB94" s="197">
        <v>0</v>
      </c>
      <c r="AC94" s="197">
        <v>1.26</v>
      </c>
      <c r="AD94" s="197">
        <v>6.82</v>
      </c>
      <c r="AE94" s="197">
        <v>0</v>
      </c>
      <c r="AF94" s="197">
        <v>0</v>
      </c>
      <c r="AG94" s="197">
        <v>17.170000000000002</v>
      </c>
      <c r="AH94" s="197">
        <v>0</v>
      </c>
      <c r="AI94" s="197">
        <v>10.45</v>
      </c>
      <c r="AJ94" s="197">
        <v>0</v>
      </c>
      <c r="AK94" s="197">
        <v>12.6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1.38</v>
      </c>
      <c r="AT94" s="197">
        <v>5.57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9.65</v>
      </c>
      <c r="G95" s="197">
        <v>5.52</v>
      </c>
      <c r="H95" s="197">
        <v>0</v>
      </c>
      <c r="I95" s="197">
        <v>8.35</v>
      </c>
      <c r="J95" s="197">
        <v>1.95</v>
      </c>
      <c r="K95" s="197">
        <v>2.61</v>
      </c>
      <c r="L95" s="197">
        <v>26.78</v>
      </c>
      <c r="M95" s="197">
        <v>0</v>
      </c>
      <c r="N95" s="197">
        <v>0.47</v>
      </c>
      <c r="O95" s="197">
        <v>1.61</v>
      </c>
      <c r="P95" s="197">
        <v>1.63</v>
      </c>
      <c r="Q95" s="197">
        <v>3.2</v>
      </c>
      <c r="R95" s="197">
        <v>3.5</v>
      </c>
      <c r="S95" s="197">
        <v>3.89</v>
      </c>
      <c r="T95" s="197">
        <v>0</v>
      </c>
      <c r="U95" s="197">
        <v>9.3000000000000007</v>
      </c>
      <c r="V95" s="197">
        <v>0.11</v>
      </c>
      <c r="W95" s="197">
        <v>0.36</v>
      </c>
      <c r="X95" s="197">
        <v>0.4</v>
      </c>
      <c r="Y95" s="197">
        <v>0</v>
      </c>
      <c r="Z95" s="197">
        <v>1.82</v>
      </c>
      <c r="AA95" s="197">
        <v>0.62</v>
      </c>
      <c r="AB95" s="197">
        <v>0</v>
      </c>
      <c r="AC95" s="197">
        <v>1.26</v>
      </c>
      <c r="AD95" s="197">
        <v>6.82</v>
      </c>
      <c r="AE95" s="197">
        <v>0</v>
      </c>
      <c r="AF95" s="197">
        <v>0</v>
      </c>
      <c r="AG95" s="197">
        <v>17.170000000000002</v>
      </c>
      <c r="AH95" s="197">
        <v>0</v>
      </c>
      <c r="AI95" s="197">
        <v>10.45</v>
      </c>
      <c r="AJ95" s="197">
        <v>0</v>
      </c>
      <c r="AK95" s="197">
        <v>12.6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1.38</v>
      </c>
      <c r="AT95" s="197">
        <v>5.57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9.65</v>
      </c>
      <c r="G96" s="197">
        <v>5.52</v>
      </c>
      <c r="H96" s="197">
        <v>0</v>
      </c>
      <c r="I96" s="197">
        <v>8.35</v>
      </c>
      <c r="J96" s="197">
        <v>1.95</v>
      </c>
      <c r="K96" s="197">
        <v>2.61</v>
      </c>
      <c r="L96" s="197">
        <v>26.78</v>
      </c>
      <c r="M96" s="197">
        <v>0</v>
      </c>
      <c r="N96" s="197">
        <v>0.47</v>
      </c>
      <c r="O96" s="197">
        <v>1.61</v>
      </c>
      <c r="P96" s="197">
        <v>1.63</v>
      </c>
      <c r="Q96" s="197">
        <v>3.2</v>
      </c>
      <c r="R96" s="197">
        <v>3.5</v>
      </c>
      <c r="S96" s="197">
        <v>3.89</v>
      </c>
      <c r="T96" s="197">
        <v>0</v>
      </c>
      <c r="U96" s="197">
        <v>9.3000000000000007</v>
      </c>
      <c r="V96" s="197">
        <v>0.11</v>
      </c>
      <c r="W96" s="197">
        <v>0.36</v>
      </c>
      <c r="X96" s="197">
        <v>0.4</v>
      </c>
      <c r="Y96" s="197">
        <v>0</v>
      </c>
      <c r="Z96" s="197">
        <v>1.82</v>
      </c>
      <c r="AA96" s="197">
        <v>0.62</v>
      </c>
      <c r="AB96" s="197">
        <v>0</v>
      </c>
      <c r="AC96" s="197">
        <v>0.97</v>
      </c>
      <c r="AD96" s="197">
        <v>6.82</v>
      </c>
      <c r="AE96" s="197">
        <v>0</v>
      </c>
      <c r="AF96" s="197">
        <v>0</v>
      </c>
      <c r="AG96" s="197">
        <v>17.170000000000002</v>
      </c>
      <c r="AH96" s="197">
        <v>0</v>
      </c>
      <c r="AI96" s="197">
        <v>10.45</v>
      </c>
      <c r="AJ96" s="197">
        <v>0</v>
      </c>
      <c r="AK96" s="197">
        <v>12.6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1.38</v>
      </c>
      <c r="AT96" s="197">
        <v>5.57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9.65</v>
      </c>
      <c r="G97" s="197">
        <v>5.52</v>
      </c>
      <c r="H97" s="197">
        <v>0</v>
      </c>
      <c r="I97" s="197">
        <v>8.35</v>
      </c>
      <c r="J97" s="197">
        <v>1.95</v>
      </c>
      <c r="K97" s="197">
        <v>2.61</v>
      </c>
      <c r="L97" s="197">
        <v>36.01</v>
      </c>
      <c r="M97" s="197">
        <v>0</v>
      </c>
      <c r="N97" s="197">
        <v>0.47</v>
      </c>
      <c r="O97" s="197">
        <v>1.61</v>
      </c>
      <c r="P97" s="197">
        <v>1.63</v>
      </c>
      <c r="Q97" s="197">
        <v>3.2</v>
      </c>
      <c r="R97" s="197">
        <v>3.5</v>
      </c>
      <c r="S97" s="197">
        <v>3.89</v>
      </c>
      <c r="T97" s="197">
        <v>0</v>
      </c>
      <c r="U97" s="197">
        <v>9.3000000000000007</v>
      </c>
      <c r="V97" s="197">
        <v>0.11</v>
      </c>
      <c r="W97" s="197">
        <v>0.36</v>
      </c>
      <c r="X97" s="197">
        <v>0.4</v>
      </c>
      <c r="Y97" s="197">
        <v>0</v>
      </c>
      <c r="Z97" s="197">
        <v>1.82</v>
      </c>
      <c r="AA97" s="197">
        <v>0.62</v>
      </c>
      <c r="AB97" s="197">
        <v>0</v>
      </c>
      <c r="AC97" s="197">
        <v>0.97</v>
      </c>
      <c r="AD97" s="197">
        <v>6.82</v>
      </c>
      <c r="AE97" s="197">
        <v>0</v>
      </c>
      <c r="AF97" s="197">
        <v>0</v>
      </c>
      <c r="AG97" s="197">
        <v>17.170000000000002</v>
      </c>
      <c r="AH97" s="197">
        <v>0</v>
      </c>
      <c r="AI97" s="197">
        <v>10.45</v>
      </c>
      <c r="AJ97" s="197">
        <v>0</v>
      </c>
      <c r="AK97" s="197">
        <v>12.6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1.38</v>
      </c>
      <c r="AT97" s="197">
        <v>5.57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9.65</v>
      </c>
      <c r="G98" s="197">
        <v>5.52</v>
      </c>
      <c r="H98" s="197">
        <v>0</v>
      </c>
      <c r="I98" s="197">
        <v>8.35</v>
      </c>
      <c r="J98" s="197">
        <v>1.95</v>
      </c>
      <c r="K98" s="197">
        <v>2.61</v>
      </c>
      <c r="L98" s="197">
        <v>36.01</v>
      </c>
      <c r="M98" s="197">
        <v>0</v>
      </c>
      <c r="N98" s="197">
        <v>0.47</v>
      </c>
      <c r="O98" s="197">
        <v>1.61</v>
      </c>
      <c r="P98" s="197">
        <v>1.63</v>
      </c>
      <c r="Q98" s="197">
        <v>3.2</v>
      </c>
      <c r="R98" s="197">
        <v>3.5</v>
      </c>
      <c r="S98" s="197">
        <v>3.89</v>
      </c>
      <c r="T98" s="197">
        <v>0</v>
      </c>
      <c r="U98" s="197">
        <v>9.3000000000000007</v>
      </c>
      <c r="V98" s="197">
        <v>0.11</v>
      </c>
      <c r="W98" s="197">
        <v>0.36</v>
      </c>
      <c r="X98" s="197">
        <v>0.4</v>
      </c>
      <c r="Y98" s="197">
        <v>0</v>
      </c>
      <c r="Z98" s="197">
        <v>1.82</v>
      </c>
      <c r="AA98" s="197">
        <v>0.62</v>
      </c>
      <c r="AB98" s="197">
        <v>0</v>
      </c>
      <c r="AC98" s="197">
        <v>0.97</v>
      </c>
      <c r="AD98" s="197">
        <v>6.82</v>
      </c>
      <c r="AE98" s="197">
        <v>0</v>
      </c>
      <c r="AF98" s="197">
        <v>0</v>
      </c>
      <c r="AG98" s="197">
        <v>17.170000000000002</v>
      </c>
      <c r="AH98" s="197">
        <v>0</v>
      </c>
      <c r="AI98" s="197">
        <v>10.45</v>
      </c>
      <c r="AJ98" s="197">
        <v>0</v>
      </c>
      <c r="AK98" s="197">
        <v>12.6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1.38</v>
      </c>
      <c r="AT98" s="197">
        <v>5.57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0.23812000000000025</v>
      </c>
      <c r="E99">
        <f t="shared" si="0"/>
        <v>0</v>
      </c>
      <c r="F99">
        <f t="shared" si="0"/>
        <v>0.22486000000000009</v>
      </c>
      <c r="G99">
        <f t="shared" si="0"/>
        <v>0.13247999999999982</v>
      </c>
      <c r="H99">
        <f t="shared" si="0"/>
        <v>0</v>
      </c>
      <c r="I99">
        <f t="shared" si="0"/>
        <v>0.2422225000000004</v>
      </c>
      <c r="J99">
        <f t="shared" si="0"/>
        <v>0.16040000000000049</v>
      </c>
      <c r="K99">
        <f t="shared" si="0"/>
        <v>0.70693499999999998</v>
      </c>
      <c r="L99">
        <f t="shared" si="0"/>
        <v>0.53019249999999984</v>
      </c>
      <c r="M99">
        <f t="shared" si="0"/>
        <v>0</v>
      </c>
      <c r="N99">
        <f t="shared" si="0"/>
        <v>1.1279999999999984E-2</v>
      </c>
      <c r="O99">
        <f t="shared" si="0"/>
        <v>4.7345000000000047E-2</v>
      </c>
      <c r="P99">
        <f t="shared" si="0"/>
        <v>3.9119999999999946E-2</v>
      </c>
      <c r="Q99">
        <f t="shared" si="0"/>
        <v>6.2152499999999902E-2</v>
      </c>
      <c r="R99">
        <f t="shared" si="0"/>
        <v>6.5667500000000018E-2</v>
      </c>
      <c r="S99">
        <f t="shared" si="0"/>
        <v>7.526749999999989E-2</v>
      </c>
      <c r="T99">
        <f t="shared" si="0"/>
        <v>0</v>
      </c>
      <c r="U99">
        <f t="shared" si="0"/>
        <v>0.22342999999999963</v>
      </c>
      <c r="V99">
        <f t="shared" si="0"/>
        <v>4.3077500000000123E-2</v>
      </c>
      <c r="W99">
        <f t="shared" si="0"/>
        <v>3.6495000000000118E-2</v>
      </c>
      <c r="X99">
        <f t="shared" si="0"/>
        <v>3.5987500000000047E-2</v>
      </c>
      <c r="Y99">
        <f t="shared" si="0"/>
        <v>0</v>
      </c>
      <c r="Z99">
        <f t="shared" si="0"/>
        <v>0.16216500000000039</v>
      </c>
      <c r="AA99">
        <f t="shared" si="0"/>
        <v>0.11434000000000014</v>
      </c>
      <c r="AB99">
        <f t="shared" si="0"/>
        <v>0</v>
      </c>
      <c r="AC99">
        <f t="shared" si="0"/>
        <v>3.2032500000000005E-2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0.4147974999999996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0.23719500000000018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2.3220000000000001</v>
      </c>
      <c r="AP99">
        <f t="shared" si="0"/>
        <v>1.89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6.9424999999999987E-2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6.34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7.3</v>
      </c>
      <c r="AP3" s="197">
        <v>9.58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6.34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7.3</v>
      </c>
      <c r="AP4" s="197">
        <v>9.58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6.34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7.3</v>
      </c>
      <c r="AP5" s="197">
        <v>9.58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6.34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7.3</v>
      </c>
      <c r="AP6" s="197">
        <v>9.58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6.47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7.3</v>
      </c>
      <c r="AP7" s="197">
        <v>9.58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6.47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7.3</v>
      </c>
      <c r="AP8" s="197">
        <v>9.58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6.47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7.3</v>
      </c>
      <c r="AP9" s="197">
        <v>9.58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6.47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7.3</v>
      </c>
      <c r="AP10" s="197">
        <v>9.58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6.47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7.3</v>
      </c>
      <c r="AP11" s="197">
        <v>9.58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6.47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7.3</v>
      </c>
      <c r="AP12" s="197">
        <v>9.58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6.47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7.3</v>
      </c>
      <c r="AP13" s="197">
        <v>9.58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6.47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7.3</v>
      </c>
      <c r="AP14" s="197">
        <v>9.58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6.47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7.3</v>
      </c>
      <c r="AP15" s="197">
        <v>9.58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6.34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7.3</v>
      </c>
      <c r="AP16" s="197">
        <v>9.58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6.34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7.3</v>
      </c>
      <c r="AP17" s="197">
        <v>9.58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6.34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7.3</v>
      </c>
      <c r="AP18" s="197">
        <v>9.58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6.34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7.3</v>
      </c>
      <c r="AP19" s="197">
        <v>9.58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6.34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7.3</v>
      </c>
      <c r="AP20" s="197">
        <v>9.58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6.34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7.3</v>
      </c>
      <c r="AP21" s="197">
        <v>9.58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6.34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7.3</v>
      </c>
      <c r="AP22" s="197">
        <v>9.58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6.34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7.3</v>
      </c>
      <c r="AP23" s="197">
        <v>9.58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6.34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7.3</v>
      </c>
      <c r="AP24" s="197">
        <v>9.58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6.34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7.3</v>
      </c>
      <c r="AP25" s="197">
        <v>9.58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6.34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7.3</v>
      </c>
      <c r="AP26" s="197">
        <v>9.58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6.34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7.3</v>
      </c>
      <c r="AP27" s="197">
        <v>9.58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6.34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7.3</v>
      </c>
      <c r="AP28" s="197">
        <v>9.58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6.34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7.3</v>
      </c>
      <c r="AP29" s="197">
        <v>9.58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6.34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7.3</v>
      </c>
      <c r="AP30" s="197">
        <v>9.58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6.34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7.3</v>
      </c>
      <c r="AP31" s="197">
        <v>9.58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6.34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7.3</v>
      </c>
      <c r="AP32" s="197">
        <v>9.58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6.34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7.3</v>
      </c>
      <c r="AP33" s="197">
        <v>9.58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6.34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7.3</v>
      </c>
      <c r="AP34" s="197">
        <v>9.58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6.47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7.3</v>
      </c>
      <c r="AP35" s="197">
        <v>9.58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6.47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7.3</v>
      </c>
      <c r="AP36" s="197">
        <v>9.58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6.56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7.3</v>
      </c>
      <c r="AP37" s="197">
        <v>9.58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6.56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7.3</v>
      </c>
      <c r="AP38" s="197">
        <v>9.58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6.56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7.3</v>
      </c>
      <c r="AP39" s="197">
        <v>9.58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6.56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7.3</v>
      </c>
      <c r="AP40" s="197">
        <v>9.58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6.56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7.3</v>
      </c>
      <c r="AP41" s="197">
        <v>9.58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6.56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7.3</v>
      </c>
      <c r="AP42" s="197">
        <v>9.58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6.56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7.3</v>
      </c>
      <c r="AP43" s="197">
        <v>9.58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6.56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7.3</v>
      </c>
      <c r="AP44" s="197">
        <v>9.58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6.56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7.3</v>
      </c>
      <c r="AP45" s="197">
        <v>9.58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6.56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7.3</v>
      </c>
      <c r="AP46" s="197">
        <v>9.58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6.56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7.3</v>
      </c>
      <c r="AP47" s="197">
        <v>9.58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6.56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7.3</v>
      </c>
      <c r="AP48" s="197">
        <v>9.58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6.52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7.3</v>
      </c>
      <c r="AP49" s="197">
        <v>9.58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6.52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7.3</v>
      </c>
      <c r="AP50" s="197">
        <v>9.58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6.52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7.3</v>
      </c>
      <c r="AP51" s="197">
        <v>9.58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6.64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7.3</v>
      </c>
      <c r="AP52" s="197">
        <v>9.58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6.64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7.3</v>
      </c>
      <c r="AP53" s="197">
        <v>9.58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6.64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7.3</v>
      </c>
      <c r="AP54" s="197">
        <v>9.58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6.64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7.3</v>
      </c>
      <c r="AP55" s="197">
        <v>9.58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6.64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7.3</v>
      </c>
      <c r="AP56" s="197">
        <v>9.58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6.64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7.3</v>
      </c>
      <c r="AP57" s="197">
        <v>9.58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6.64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7.3</v>
      </c>
      <c r="AP58" s="197">
        <v>9.58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6.64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7.3</v>
      </c>
      <c r="AP59" s="197">
        <v>9.58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6.71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7.3</v>
      </c>
      <c r="AP60" s="197">
        <v>9.58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6.71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7.3</v>
      </c>
      <c r="AP61" s="197">
        <v>9.58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6.71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7.3</v>
      </c>
      <c r="AP62" s="197">
        <v>9.58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6.71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7.3</v>
      </c>
      <c r="AP63" s="197">
        <v>9.58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6.71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7.3</v>
      </c>
      <c r="AP64" s="197">
        <v>9.58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6.86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7.3</v>
      </c>
      <c r="AP65" s="197">
        <v>9.58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6.86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7.3</v>
      </c>
      <c r="AP66" s="197">
        <v>9.58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7.16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7.3</v>
      </c>
      <c r="AP67" s="197">
        <v>9.58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7.16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7.3</v>
      </c>
      <c r="AP68" s="197">
        <v>9.58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7.16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7.3</v>
      </c>
      <c r="AP69" s="197">
        <v>9.58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7.16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7.3</v>
      </c>
      <c r="AP70" s="197">
        <v>9.58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7.16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7.3</v>
      </c>
      <c r="AP71" s="197">
        <v>9.58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7.16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7.3</v>
      </c>
      <c r="AP72" s="197">
        <v>9.58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7.16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7.3</v>
      </c>
      <c r="AP73" s="197">
        <v>9.58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7.16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7.3</v>
      </c>
      <c r="AP74" s="197">
        <v>9.58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7.16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7.3</v>
      </c>
      <c r="AP75" s="197">
        <v>9.58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7.16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7.3</v>
      </c>
      <c r="AP76" s="197">
        <v>9.58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7.16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7.3</v>
      </c>
      <c r="AP77" s="197">
        <v>9.58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6.76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7.3</v>
      </c>
      <c r="AP78" s="197">
        <v>9.58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6.76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7.3</v>
      </c>
      <c r="AP79" s="197">
        <v>9.58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6.76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7.3</v>
      </c>
      <c r="AP80" s="197">
        <v>9.58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6.76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7.3</v>
      </c>
      <c r="AP81" s="197">
        <v>9.58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6.76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7.3</v>
      </c>
      <c r="AP82" s="197">
        <v>9.58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6.65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6.65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6.65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6.65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6.65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6.65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6.65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6.65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6.47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6.47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6.47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6.47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6.47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6.47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6.47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6.47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0.15829500000000002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0.23536000000000015</v>
      </c>
      <c r="AP99">
        <f t="shared" si="0"/>
        <v>0.19160000000000019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159</v>
      </c>
      <c r="C3" s="102">
        <f>'IDT-1 Calculation'!DG3</f>
        <v>-67.314999999999998</v>
      </c>
      <c r="D3" s="102">
        <f>'IDT-1 Calculation'!DH3</f>
        <v>0</v>
      </c>
      <c r="E3" s="102">
        <f>'IDT-1 Calculation'!DI3</f>
        <v>0</v>
      </c>
      <c r="F3" s="102">
        <f>'IDT-1 Calculation'!DJ3</f>
        <v>-91.685000000000002</v>
      </c>
      <c r="G3" s="103">
        <f>SUM(B3:F3)</f>
        <v>0</v>
      </c>
    </row>
    <row r="4" spans="1:7">
      <c r="A4" s="98" t="s">
        <v>46</v>
      </c>
      <c r="B4" s="94">
        <f>'IDT-1 Calculation'!DF4</f>
        <v>145</v>
      </c>
      <c r="C4" s="94">
        <f>'IDT-1 Calculation'!DG4</f>
        <v>-61.387999999999998</v>
      </c>
      <c r="D4" s="94">
        <f>'IDT-1 Calculation'!DH4</f>
        <v>0</v>
      </c>
      <c r="E4" s="94">
        <f>'IDT-1 Calculation'!DI4</f>
        <v>0</v>
      </c>
      <c r="F4" s="94">
        <f>'IDT-1 Calculation'!DJ4</f>
        <v>-83.611999999999995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143</v>
      </c>
      <c r="C5" s="94">
        <f>'IDT-1 Calculation'!DG5</f>
        <v>-60.540999999999997</v>
      </c>
      <c r="D5" s="94">
        <f>'IDT-1 Calculation'!DH5</f>
        <v>0</v>
      </c>
      <c r="E5" s="94">
        <f>'IDT-1 Calculation'!DI5</f>
        <v>0</v>
      </c>
      <c r="F5" s="94">
        <f>'IDT-1 Calculation'!DJ5</f>
        <v>-82.459000000000003</v>
      </c>
      <c r="G5" s="99">
        <f t="shared" si="0"/>
        <v>0</v>
      </c>
    </row>
    <row r="6" spans="1:7">
      <c r="A6" s="98" t="s">
        <v>48</v>
      </c>
      <c r="B6" s="94">
        <f>'IDT-1 Calculation'!DF6</f>
        <v>129</v>
      </c>
      <c r="C6" s="94">
        <f>'IDT-1 Calculation'!DG6</f>
        <v>-54.613999999999997</v>
      </c>
      <c r="D6" s="94">
        <f>'IDT-1 Calculation'!DH6</f>
        <v>0</v>
      </c>
      <c r="E6" s="94">
        <f>'IDT-1 Calculation'!DI6</f>
        <v>0</v>
      </c>
      <c r="F6" s="94">
        <f>'IDT-1 Calculation'!DJ6</f>
        <v>-74.385999999999996</v>
      </c>
      <c r="G6" s="99">
        <f t="shared" si="0"/>
        <v>0</v>
      </c>
    </row>
    <row r="7" spans="1:7">
      <c r="A7" s="98" t="s">
        <v>49</v>
      </c>
      <c r="B7" s="94">
        <f>'IDT-1 Calculation'!DF7</f>
        <v>83</v>
      </c>
      <c r="C7" s="94">
        <f>'IDT-1 Calculation'!DG7</f>
        <v>-35.139000000000003</v>
      </c>
      <c r="D7" s="94">
        <f>'IDT-1 Calculation'!DH7</f>
        <v>0</v>
      </c>
      <c r="E7" s="94">
        <f>'IDT-1 Calculation'!DI7</f>
        <v>0</v>
      </c>
      <c r="F7" s="94">
        <f>'IDT-1 Calculation'!DJ7</f>
        <v>-47.860999999999997</v>
      </c>
      <c r="G7" s="99">
        <f t="shared" si="0"/>
        <v>0</v>
      </c>
    </row>
    <row r="8" spans="1:7">
      <c r="A8" s="98" t="s">
        <v>50</v>
      </c>
      <c r="B8" s="94">
        <f>'IDT-1 Calculation'!DF8</f>
        <v>74</v>
      </c>
      <c r="C8" s="94">
        <f>'IDT-1 Calculation'!DG8</f>
        <v>-31.329000000000001</v>
      </c>
      <c r="D8" s="94">
        <f>'IDT-1 Calculation'!DH8</f>
        <v>0</v>
      </c>
      <c r="E8" s="94">
        <f>'IDT-1 Calculation'!DI8</f>
        <v>0</v>
      </c>
      <c r="F8" s="94">
        <f>'IDT-1 Calculation'!DJ8</f>
        <v>-42.670999999999999</v>
      </c>
      <c r="G8" s="99">
        <f t="shared" si="0"/>
        <v>0</v>
      </c>
    </row>
    <row r="9" spans="1:7">
      <c r="A9" s="98" t="s">
        <v>51</v>
      </c>
      <c r="B9" s="94">
        <f>'IDT-1 Calculation'!DF9</f>
        <v>69</v>
      </c>
      <c r="C9" s="94">
        <f>'IDT-1 Calculation'!DG9</f>
        <v>-29.212</v>
      </c>
      <c r="D9" s="94">
        <f>'IDT-1 Calculation'!DH9</f>
        <v>0</v>
      </c>
      <c r="E9" s="94">
        <f>'IDT-1 Calculation'!DI9</f>
        <v>0</v>
      </c>
      <c r="F9" s="94">
        <f>'IDT-1 Calculation'!DJ9</f>
        <v>-39.787999999999997</v>
      </c>
      <c r="G9" s="99">
        <f t="shared" si="0"/>
        <v>0</v>
      </c>
    </row>
    <row r="10" spans="1:7">
      <c r="A10" s="98" t="s">
        <v>52</v>
      </c>
      <c r="B10" s="94">
        <f>'IDT-1 Calculation'!DF10</f>
        <v>63</v>
      </c>
      <c r="C10" s="94">
        <f>'IDT-1 Calculation'!DG10</f>
        <v>-26.672000000000001</v>
      </c>
      <c r="D10" s="94">
        <f>'IDT-1 Calculation'!DH10</f>
        <v>0</v>
      </c>
      <c r="E10" s="94">
        <f>'IDT-1 Calculation'!DI10</f>
        <v>0</v>
      </c>
      <c r="F10" s="94">
        <f>'IDT-1 Calculation'!DJ10</f>
        <v>-36.328000000000003</v>
      </c>
      <c r="G10" s="99">
        <f t="shared" si="0"/>
        <v>0</v>
      </c>
    </row>
    <row r="11" spans="1:7">
      <c r="A11" s="98" t="s">
        <v>53</v>
      </c>
      <c r="B11" s="94">
        <f>'IDT-1 Calculation'!DF11</f>
        <v>73</v>
      </c>
      <c r="C11" s="94">
        <f>'IDT-1 Calculation'!DG11</f>
        <v>-30.905000000000001</v>
      </c>
      <c r="D11" s="94">
        <f>'IDT-1 Calculation'!DH11</f>
        <v>0</v>
      </c>
      <c r="E11" s="94">
        <f>'IDT-1 Calculation'!DI11</f>
        <v>0</v>
      </c>
      <c r="F11" s="94">
        <f>'IDT-1 Calculation'!DJ11</f>
        <v>-42.094999999999999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70</v>
      </c>
      <c r="C12" s="94">
        <f>'IDT-1 Calculation'!DG12</f>
        <v>-29.635000000000002</v>
      </c>
      <c r="D12" s="94">
        <f>'IDT-1 Calculation'!DH12</f>
        <v>0</v>
      </c>
      <c r="E12" s="94">
        <f>'IDT-1 Calculation'!DI12</f>
        <v>0</v>
      </c>
      <c r="F12" s="94">
        <f>'IDT-1 Calculation'!DJ12</f>
        <v>-40.365000000000002</v>
      </c>
      <c r="G12" s="99">
        <f t="shared" si="0"/>
        <v>0</v>
      </c>
    </row>
    <row r="13" spans="1:7">
      <c r="A13" s="98" t="s">
        <v>55</v>
      </c>
      <c r="B13" s="94">
        <f>'IDT-1 Calculation'!DF13</f>
        <v>70</v>
      </c>
      <c r="C13" s="94">
        <f>'IDT-1 Calculation'!DG13</f>
        <v>-29.635000000000002</v>
      </c>
      <c r="D13" s="94">
        <f>'IDT-1 Calculation'!DH13</f>
        <v>0</v>
      </c>
      <c r="E13" s="94">
        <f>'IDT-1 Calculation'!DI13</f>
        <v>0</v>
      </c>
      <c r="F13" s="94">
        <f>'IDT-1 Calculation'!DJ13</f>
        <v>-40.365000000000002</v>
      </c>
      <c r="G13" s="99">
        <f t="shared" si="0"/>
        <v>0</v>
      </c>
    </row>
    <row r="14" spans="1:7">
      <c r="A14" s="98" t="s">
        <v>56</v>
      </c>
      <c r="B14" s="94">
        <f>'IDT-1 Calculation'!DF14</f>
        <v>69</v>
      </c>
      <c r="C14" s="94">
        <f>'IDT-1 Calculation'!DG14</f>
        <v>-29.212</v>
      </c>
      <c r="D14" s="94">
        <f>'IDT-1 Calculation'!DH14</f>
        <v>0</v>
      </c>
      <c r="E14" s="94">
        <f>'IDT-1 Calculation'!DI14</f>
        <v>0</v>
      </c>
      <c r="F14" s="94">
        <f>'IDT-1 Calculation'!DJ14</f>
        <v>-39.787999999999997</v>
      </c>
      <c r="G14" s="99">
        <f t="shared" si="0"/>
        <v>0</v>
      </c>
    </row>
    <row r="15" spans="1:7">
      <c r="A15" s="98" t="s">
        <v>57</v>
      </c>
      <c r="B15" s="94">
        <f>'IDT-1 Calculation'!DF15</f>
        <v>74</v>
      </c>
      <c r="C15" s="94">
        <f>'IDT-1 Calculation'!DG15</f>
        <v>-31.329000000000001</v>
      </c>
      <c r="D15" s="94">
        <f>'IDT-1 Calculation'!DH15</f>
        <v>0</v>
      </c>
      <c r="E15" s="94">
        <f>'IDT-1 Calculation'!DI15</f>
        <v>0</v>
      </c>
      <c r="F15" s="94">
        <f>'IDT-1 Calculation'!DJ15</f>
        <v>-42.670999999999999</v>
      </c>
      <c r="G15" s="99">
        <f t="shared" si="0"/>
        <v>0</v>
      </c>
    </row>
    <row r="16" spans="1:7">
      <c r="A16" s="98" t="s">
        <v>58</v>
      </c>
      <c r="B16" s="94">
        <f>'IDT-1 Calculation'!DF16</f>
        <v>76</v>
      </c>
      <c r="C16" s="94">
        <f>'IDT-1 Calculation'!DG16</f>
        <v>-32.176000000000002</v>
      </c>
      <c r="D16" s="94">
        <f>'IDT-1 Calculation'!DH16</f>
        <v>0</v>
      </c>
      <c r="E16" s="94">
        <f>'IDT-1 Calculation'!DI16</f>
        <v>0</v>
      </c>
      <c r="F16" s="94">
        <f>'IDT-1 Calculation'!DJ16</f>
        <v>-43.823999999999998</v>
      </c>
      <c r="G16" s="99">
        <f t="shared" si="0"/>
        <v>0</v>
      </c>
    </row>
    <row r="17" spans="1:7">
      <c r="A17" s="98" t="s">
        <v>59</v>
      </c>
      <c r="B17" s="94">
        <f>'IDT-1 Calculation'!DF17</f>
        <v>69</v>
      </c>
      <c r="C17" s="94">
        <f>'IDT-1 Calculation'!DG17</f>
        <v>-29.212</v>
      </c>
      <c r="D17" s="94">
        <f>'IDT-1 Calculation'!DH17</f>
        <v>0</v>
      </c>
      <c r="E17" s="94">
        <f>'IDT-1 Calculation'!DI17</f>
        <v>0</v>
      </c>
      <c r="F17" s="94">
        <f>'IDT-1 Calculation'!DJ17</f>
        <v>-39.787999999999997</v>
      </c>
      <c r="G17" s="99">
        <f t="shared" si="0"/>
        <v>0</v>
      </c>
    </row>
    <row r="18" spans="1:7">
      <c r="A18" s="98" t="s">
        <v>60</v>
      </c>
      <c r="B18" s="94">
        <f>'IDT-1 Calculation'!DF18</f>
        <v>75</v>
      </c>
      <c r="C18" s="94">
        <f>'IDT-1 Calculation'!DG18</f>
        <v>-31.751999999999999</v>
      </c>
      <c r="D18" s="94">
        <f>'IDT-1 Calculation'!DH18</f>
        <v>0</v>
      </c>
      <c r="E18" s="94">
        <f>'IDT-1 Calculation'!DI18</f>
        <v>0</v>
      </c>
      <c r="F18" s="94">
        <f>'IDT-1 Calculation'!DJ18</f>
        <v>-43.247999999999998</v>
      </c>
      <c r="G18" s="99">
        <f t="shared" si="0"/>
        <v>0</v>
      </c>
    </row>
    <row r="19" spans="1:7">
      <c r="A19" s="98" t="s">
        <v>61</v>
      </c>
      <c r="B19" s="94">
        <f>'IDT-1 Calculation'!DF19</f>
        <v>83</v>
      </c>
      <c r="C19" s="94">
        <f>'IDT-1 Calculation'!DG19</f>
        <v>-35.139000000000003</v>
      </c>
      <c r="D19" s="94">
        <f>'IDT-1 Calculation'!DH19</f>
        <v>0</v>
      </c>
      <c r="E19" s="94">
        <f>'IDT-1 Calculation'!DI19</f>
        <v>0</v>
      </c>
      <c r="F19" s="94">
        <f>'IDT-1 Calculation'!DJ19</f>
        <v>-47.860999999999997</v>
      </c>
      <c r="G19" s="99">
        <f t="shared" si="0"/>
        <v>0</v>
      </c>
    </row>
    <row r="20" spans="1:7">
      <c r="A20" s="98" t="s">
        <v>62</v>
      </c>
      <c r="B20" s="94">
        <f>'IDT-1 Calculation'!DF20</f>
        <v>95</v>
      </c>
      <c r="C20" s="94">
        <f>'IDT-1 Calculation'!DG20</f>
        <v>-40.219000000000001</v>
      </c>
      <c r="D20" s="94">
        <f>'IDT-1 Calculation'!DH20</f>
        <v>0</v>
      </c>
      <c r="E20" s="94">
        <f>'IDT-1 Calculation'!DI20</f>
        <v>0</v>
      </c>
      <c r="F20" s="94">
        <f>'IDT-1 Calculation'!DJ20</f>
        <v>-54.780999999999999</v>
      </c>
      <c r="G20" s="99">
        <f t="shared" si="0"/>
        <v>0</v>
      </c>
    </row>
    <row r="21" spans="1:7">
      <c r="A21" s="98" t="s">
        <v>63</v>
      </c>
      <c r="B21" s="94">
        <f>'IDT-1 Calculation'!DF21</f>
        <v>117</v>
      </c>
      <c r="C21" s="94">
        <f>'IDT-1 Calculation'!DG21</f>
        <v>-49.533000000000001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-67.466999999999999</v>
      </c>
      <c r="G21" s="99">
        <f t="shared" si="0"/>
        <v>0</v>
      </c>
    </row>
    <row r="22" spans="1:7">
      <c r="A22" s="98" t="s">
        <v>64</v>
      </c>
      <c r="B22" s="94">
        <f>'IDT-1 Calculation'!DF22</f>
        <v>128</v>
      </c>
      <c r="C22" s="94">
        <f>'IDT-1 Calculation'!DG22</f>
        <v>-54.19</v>
      </c>
      <c r="D22" s="94">
        <f>'IDT-1 Calculation'!DH22</f>
        <v>0</v>
      </c>
      <c r="E22" s="94">
        <f>'IDT-1 Calculation'!DI22</f>
        <v>0</v>
      </c>
      <c r="F22" s="94">
        <f>'IDT-1 Calculation'!DJ22</f>
        <v>-73.81</v>
      </c>
      <c r="G22" s="99">
        <f t="shared" si="0"/>
        <v>0</v>
      </c>
    </row>
    <row r="23" spans="1:7">
      <c r="A23" s="98" t="s">
        <v>65</v>
      </c>
      <c r="B23" s="94">
        <f>'IDT-1 Calculation'!DF23</f>
        <v>157</v>
      </c>
      <c r="C23" s="94">
        <f>'IDT-1 Calculation'!DG23</f>
        <v>-66.468000000000004</v>
      </c>
      <c r="D23" s="94">
        <f>'IDT-1 Calculation'!DH23</f>
        <v>0</v>
      </c>
      <c r="E23" s="94">
        <f>'IDT-1 Calculation'!DI23</f>
        <v>0</v>
      </c>
      <c r="F23" s="94">
        <f>'IDT-1 Calculation'!DJ23</f>
        <v>-90.531999999999996</v>
      </c>
      <c r="G23" s="99">
        <f t="shared" si="0"/>
        <v>0</v>
      </c>
    </row>
    <row r="24" spans="1:7">
      <c r="A24" s="98" t="s">
        <v>66</v>
      </c>
      <c r="B24" s="94">
        <f>'IDT-1 Calculation'!DF24</f>
        <v>176</v>
      </c>
      <c r="C24" s="94">
        <f>'IDT-1 Calculation'!DG24</f>
        <v>-74.512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-101.488</v>
      </c>
      <c r="G24" s="99">
        <f t="shared" si="0"/>
        <v>0</v>
      </c>
    </row>
    <row r="25" spans="1:7">
      <c r="A25" s="98" t="s">
        <v>67</v>
      </c>
      <c r="B25" s="94">
        <f>'IDT-1 Calculation'!DF25</f>
        <v>192</v>
      </c>
      <c r="C25" s="94">
        <f>'IDT-1 Calculation'!DG25</f>
        <v>-81.286000000000001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-110.714</v>
      </c>
      <c r="G25" s="99">
        <f t="shared" si="0"/>
        <v>0</v>
      </c>
    </row>
    <row r="26" spans="1:7">
      <c r="A26" s="98" t="s">
        <v>68</v>
      </c>
      <c r="B26" s="94">
        <f>'IDT-1 Calculation'!DF26</f>
        <v>191</v>
      </c>
      <c r="C26" s="94">
        <f>'IDT-1 Calculation'!DG26</f>
        <v>-80.861999999999995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-110.13800000000001</v>
      </c>
      <c r="G26" s="99">
        <f t="shared" si="0"/>
        <v>0</v>
      </c>
    </row>
    <row r="27" spans="1:7">
      <c r="A27" s="98" t="s">
        <v>69</v>
      </c>
      <c r="B27" s="94">
        <f>'IDT-1 Calculation'!DF27</f>
        <v>255</v>
      </c>
      <c r="C27" s="94">
        <f>'IDT-1 Calculation'!DG27</f>
        <v>-107.958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-147.042</v>
      </c>
      <c r="G27" s="99">
        <f t="shared" si="0"/>
        <v>0</v>
      </c>
    </row>
    <row r="28" spans="1:7">
      <c r="A28" s="98" t="s">
        <v>70</v>
      </c>
      <c r="B28" s="94">
        <f>'IDT-1 Calculation'!DF28</f>
        <v>270</v>
      </c>
      <c r="C28" s="94">
        <f>'IDT-1 Calculation'!DG28</f>
        <v>-105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-165</v>
      </c>
      <c r="G28" s="99">
        <f t="shared" si="0"/>
        <v>0</v>
      </c>
    </row>
    <row r="29" spans="1:7">
      <c r="A29" s="98" t="s">
        <v>71</v>
      </c>
      <c r="B29" s="94">
        <f>'IDT-1 Calculation'!DF29</f>
        <v>283.66499999999996</v>
      </c>
      <c r="C29" s="94">
        <f>'IDT-1 Calculation'!DG29</f>
        <v>-80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-203.66499999999999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266</v>
      </c>
      <c r="C30" s="94">
        <f>'IDT-1 Calculation'!DG30</f>
        <v>-75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-191</v>
      </c>
      <c r="G30" s="99">
        <f t="shared" si="0"/>
        <v>0</v>
      </c>
    </row>
    <row r="31" spans="1:7">
      <c r="A31" s="98" t="s">
        <v>73</v>
      </c>
      <c r="B31" s="94">
        <f>'IDT-1 Calculation'!DF31</f>
        <v>227</v>
      </c>
      <c r="C31" s="94">
        <f>'IDT-1 Calculation'!DG31</f>
        <v>-70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-157</v>
      </c>
      <c r="G31" s="99">
        <f t="shared" si="0"/>
        <v>0</v>
      </c>
    </row>
    <row r="32" spans="1:7">
      <c r="A32" s="98" t="s">
        <v>74</v>
      </c>
      <c r="B32" s="94">
        <f>'IDT-1 Calculation'!DF32</f>
        <v>204.04900000000001</v>
      </c>
      <c r="C32" s="94">
        <f>'IDT-1 Calculation'!DG32</f>
        <v>-45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-159.04900000000001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165.815</v>
      </c>
      <c r="C33" s="94">
        <f>'IDT-1 Calculation'!DG33</f>
        <v>-30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-135.815</v>
      </c>
      <c r="G33" s="99">
        <f t="shared" si="0"/>
        <v>0</v>
      </c>
    </row>
    <row r="34" spans="1:7">
      <c r="A34" s="98" t="s">
        <v>76</v>
      </c>
      <c r="B34" s="94">
        <f>'IDT-1 Calculation'!DF34</f>
        <v>165.66399999999999</v>
      </c>
      <c r="C34" s="94">
        <f>'IDT-1 Calculation'!DG34</f>
        <v>-40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-125.664</v>
      </c>
      <c r="G34" s="99">
        <f t="shared" si="0"/>
        <v>0</v>
      </c>
    </row>
    <row r="35" spans="1:7">
      <c r="A35" s="98" t="s">
        <v>77</v>
      </c>
      <c r="B35" s="94">
        <f>'IDT-1 Calculation'!DF35</f>
        <v>189</v>
      </c>
      <c r="C35" s="94">
        <f>'IDT-1 Calculation'!DG35</f>
        <v>-60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-129</v>
      </c>
      <c r="G35" s="99">
        <f t="shared" si="0"/>
        <v>0</v>
      </c>
    </row>
    <row r="36" spans="1:7">
      <c r="A36" s="98" t="s">
        <v>78</v>
      </c>
      <c r="B36" s="94">
        <f>'IDT-1 Calculation'!DF36</f>
        <v>194</v>
      </c>
      <c r="C36" s="94">
        <f>'IDT-1 Calculation'!DG36</f>
        <v>-70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-124</v>
      </c>
      <c r="G36" s="99">
        <f t="shared" si="0"/>
        <v>0</v>
      </c>
    </row>
    <row r="37" spans="1:7">
      <c r="A37" s="98" t="s">
        <v>79</v>
      </c>
      <c r="B37" s="94">
        <f>'IDT-1 Calculation'!DF37</f>
        <v>175</v>
      </c>
      <c r="C37" s="94">
        <f>'IDT-1 Calculation'!DG37</f>
        <v>-74.088999999999999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-100.911</v>
      </c>
      <c r="G37" s="99">
        <f t="shared" si="0"/>
        <v>0</v>
      </c>
    </row>
    <row r="38" spans="1:7">
      <c r="A38" s="98" t="s">
        <v>80</v>
      </c>
      <c r="B38" s="94">
        <f>'IDT-1 Calculation'!DF38</f>
        <v>171</v>
      </c>
      <c r="C38" s="94">
        <f>'IDT-1 Calculation'!DG38</f>
        <v>-72.394999999999996</v>
      </c>
      <c r="D38" s="94">
        <f>'IDT-1 Calculation'!DH38</f>
        <v>0</v>
      </c>
      <c r="E38" s="94">
        <f>'IDT-1 Calculation'!DI38</f>
        <v>0</v>
      </c>
      <c r="F38" s="94">
        <f>'IDT-1 Calculation'!DJ38</f>
        <v>-98.605000000000004</v>
      </c>
      <c r="G38" s="99">
        <f t="shared" si="0"/>
        <v>0</v>
      </c>
    </row>
    <row r="39" spans="1:7">
      <c r="A39" s="98" t="s">
        <v>81</v>
      </c>
      <c r="B39" s="94">
        <f>'IDT-1 Calculation'!DF39</f>
        <v>165</v>
      </c>
      <c r="C39" s="94">
        <f>'IDT-1 Calculation'!DG39</f>
        <v>-69.855000000000004</v>
      </c>
      <c r="D39" s="94">
        <f>'IDT-1 Calculation'!DH39</f>
        <v>0</v>
      </c>
      <c r="E39" s="94">
        <f>'IDT-1 Calculation'!DI39</f>
        <v>0</v>
      </c>
      <c r="F39" s="94">
        <f>'IDT-1 Calculation'!DJ39</f>
        <v>-95.144999999999996</v>
      </c>
      <c r="G39" s="99">
        <f t="shared" si="0"/>
        <v>0</v>
      </c>
    </row>
    <row r="40" spans="1:7">
      <c r="A40" s="98" t="s">
        <v>82</v>
      </c>
      <c r="B40" s="94">
        <f>'IDT-1 Calculation'!DF40</f>
        <v>173</v>
      </c>
      <c r="C40" s="94">
        <f>'IDT-1 Calculation'!DG40</f>
        <v>-73.242000000000004</v>
      </c>
      <c r="D40" s="94">
        <f>'IDT-1 Calculation'!DH40</f>
        <v>0</v>
      </c>
      <c r="E40" s="94">
        <f>'IDT-1 Calculation'!DI40</f>
        <v>0</v>
      </c>
      <c r="F40" s="94">
        <f>'IDT-1 Calculation'!DJ40</f>
        <v>-99.757999999999996</v>
      </c>
      <c r="G40" s="99">
        <f t="shared" si="0"/>
        <v>0</v>
      </c>
    </row>
    <row r="41" spans="1:7">
      <c r="A41" s="98" t="s">
        <v>83</v>
      </c>
      <c r="B41" s="94">
        <f>'IDT-1 Calculation'!DF41</f>
        <v>139.809</v>
      </c>
      <c r="C41" s="94">
        <f>'IDT-1 Calculation'!DG41</f>
        <v>-75</v>
      </c>
      <c r="D41" s="94">
        <f>'IDT-1 Calculation'!DH41</f>
        <v>0</v>
      </c>
      <c r="E41" s="94">
        <f>'IDT-1 Calculation'!DI41</f>
        <v>0</v>
      </c>
      <c r="F41" s="94">
        <f>'IDT-1 Calculation'!DJ41</f>
        <v>-64.808999999999997</v>
      </c>
      <c r="G41" s="99">
        <f t="shared" si="0"/>
        <v>0</v>
      </c>
    </row>
    <row r="42" spans="1:7">
      <c r="A42" s="98" t="s">
        <v>84</v>
      </c>
      <c r="B42" s="94">
        <f>'IDT-1 Calculation'!DF42</f>
        <v>108.247</v>
      </c>
      <c r="C42" s="94">
        <f>'IDT-1 Calculation'!DG42</f>
        <v>-75</v>
      </c>
      <c r="D42" s="94">
        <f>'IDT-1 Calculation'!DH42</f>
        <v>0</v>
      </c>
      <c r="E42" s="94">
        <f>'IDT-1 Calculation'!DI42</f>
        <v>0</v>
      </c>
      <c r="F42" s="94">
        <f>'IDT-1 Calculation'!DJ42</f>
        <v>-33.247</v>
      </c>
      <c r="G42" s="99">
        <f t="shared" si="0"/>
        <v>0</v>
      </c>
    </row>
    <row r="43" spans="1:7">
      <c r="A43" s="98" t="s">
        <v>85</v>
      </c>
      <c r="B43" s="94">
        <f>'IDT-1 Calculation'!DF43</f>
        <v>85.579000000000008</v>
      </c>
      <c r="C43" s="94">
        <f>'IDT-1 Calculation'!DG43</f>
        <v>-70</v>
      </c>
      <c r="D43" s="94">
        <f>'IDT-1 Calculation'!DH43</f>
        <v>0</v>
      </c>
      <c r="E43" s="94">
        <f>'IDT-1 Calculation'!DI43</f>
        <v>0</v>
      </c>
      <c r="F43" s="94">
        <f>'IDT-1 Calculation'!DJ43</f>
        <v>-15.579000000000001</v>
      </c>
      <c r="G43" s="99">
        <f t="shared" si="0"/>
        <v>0</v>
      </c>
    </row>
    <row r="44" spans="1:7">
      <c r="A44" s="98" t="s">
        <v>86</v>
      </c>
      <c r="B44" s="94">
        <f>'IDT-1 Calculation'!DF44</f>
        <v>74.209000000000003</v>
      </c>
      <c r="C44" s="94">
        <f>'IDT-1 Calculation'!DG44</f>
        <v>-70</v>
      </c>
      <c r="D44" s="94">
        <f>'IDT-1 Calculation'!DH44</f>
        <v>0</v>
      </c>
      <c r="E44" s="94">
        <f>'IDT-1 Calculation'!DI44</f>
        <v>0</v>
      </c>
      <c r="F44" s="94">
        <f>'IDT-1 Calculation'!DJ44</f>
        <v>-4.2089999999999996</v>
      </c>
      <c r="G44" s="99">
        <f t="shared" si="0"/>
        <v>0</v>
      </c>
    </row>
    <row r="45" spans="1:7">
      <c r="A45" s="98" t="s">
        <v>87</v>
      </c>
      <c r="B45" s="94">
        <f>'IDT-1 Calculation'!DF45</f>
        <v>70</v>
      </c>
      <c r="C45" s="94">
        <f>'IDT-1 Calculation'!DG45</f>
        <v>-70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70</v>
      </c>
      <c r="C46" s="94">
        <f>'IDT-1 Calculation'!DG46</f>
        <v>-70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65</v>
      </c>
      <c r="C47" s="94">
        <f>'IDT-1 Calculation'!DG47</f>
        <v>-65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78.429000000000002</v>
      </c>
      <c r="C48" s="94">
        <f>'IDT-1 Calculation'!DG48</f>
        <v>-75</v>
      </c>
      <c r="D48" s="94">
        <f>'IDT-1 Calculation'!DH48</f>
        <v>0</v>
      </c>
      <c r="E48" s="94">
        <f>'IDT-1 Calculation'!DI48</f>
        <v>0</v>
      </c>
      <c r="F48" s="94">
        <f>'IDT-1 Calculation'!DJ48</f>
        <v>-3.4289999999999998</v>
      </c>
      <c r="G48" s="99">
        <f t="shared" si="0"/>
        <v>0</v>
      </c>
    </row>
    <row r="49" spans="1:7">
      <c r="A49" s="98" t="s">
        <v>91</v>
      </c>
      <c r="B49" s="94">
        <f>'IDT-1 Calculation'!DF49</f>
        <v>91.402999999999992</v>
      </c>
      <c r="C49" s="94">
        <f>'IDT-1 Calculation'!DG49</f>
        <v>-75</v>
      </c>
      <c r="D49" s="94">
        <f>'IDT-1 Calculation'!DH49</f>
        <v>0</v>
      </c>
      <c r="E49" s="94">
        <f>'IDT-1 Calculation'!DI49</f>
        <v>0</v>
      </c>
      <c r="F49" s="94">
        <f>'IDT-1 Calculation'!DJ49</f>
        <v>-16.402999999999999</v>
      </c>
      <c r="G49" s="99">
        <f t="shared" si="0"/>
        <v>0</v>
      </c>
    </row>
    <row r="50" spans="1:7">
      <c r="A50" s="98" t="s">
        <v>92</v>
      </c>
      <c r="B50" s="94">
        <f>'IDT-1 Calculation'!DF50</f>
        <v>86.632999999999996</v>
      </c>
      <c r="C50" s="94">
        <f>'IDT-1 Calculation'!DG50</f>
        <v>-70</v>
      </c>
      <c r="D50" s="94">
        <f>'IDT-1 Calculation'!DH50</f>
        <v>0</v>
      </c>
      <c r="E50" s="94">
        <f>'IDT-1 Calculation'!DI50</f>
        <v>0</v>
      </c>
      <c r="F50" s="94">
        <f>'IDT-1 Calculation'!DJ50</f>
        <v>-16.632999999999999</v>
      </c>
      <c r="G50" s="99">
        <f t="shared" si="0"/>
        <v>0</v>
      </c>
    </row>
    <row r="51" spans="1:7">
      <c r="A51" s="98" t="s">
        <v>93</v>
      </c>
      <c r="B51" s="94">
        <f>'IDT-1 Calculation'!DF51</f>
        <v>55</v>
      </c>
      <c r="C51" s="94">
        <f>'IDT-1 Calculation'!DG51</f>
        <v>-55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55</v>
      </c>
      <c r="C52" s="94">
        <f>'IDT-1 Calculation'!DG52</f>
        <v>-55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4.6020000000000003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-4.6020000000000003</v>
      </c>
      <c r="G54" s="99">
        <f t="shared" si="0"/>
        <v>0</v>
      </c>
    </row>
    <row r="55" spans="1:7">
      <c r="A55" s="98" t="s">
        <v>97</v>
      </c>
      <c r="B55" s="94">
        <f>'IDT-1 Calculation'!DF55</f>
        <v>54</v>
      </c>
      <c r="C55" s="94">
        <f>'IDT-1 Calculation'!DG55</f>
        <v>-22.861999999999998</v>
      </c>
      <c r="D55" s="94">
        <f>'IDT-1 Calculation'!DH55</f>
        <v>0</v>
      </c>
      <c r="E55" s="94">
        <f>'IDT-1 Calculation'!DI55</f>
        <v>0</v>
      </c>
      <c r="F55" s="94">
        <f>'IDT-1 Calculation'!DJ55</f>
        <v>-31.138000000000002</v>
      </c>
      <c r="G55" s="99">
        <f t="shared" si="0"/>
        <v>0</v>
      </c>
    </row>
    <row r="56" spans="1:7">
      <c r="A56" s="98" t="s">
        <v>98</v>
      </c>
      <c r="B56" s="94">
        <f>'IDT-1 Calculation'!DF56</f>
        <v>23</v>
      </c>
      <c r="C56" s="94">
        <f>'IDT-1 Calculation'!DG56</f>
        <v>-9.7370000000000001</v>
      </c>
      <c r="D56" s="94">
        <f>'IDT-1 Calculation'!DH56</f>
        <v>0</v>
      </c>
      <c r="E56" s="94">
        <f>'IDT-1 Calculation'!DI56</f>
        <v>0</v>
      </c>
      <c r="F56" s="94">
        <f>'IDT-1 Calculation'!DJ56</f>
        <v>-13.263</v>
      </c>
      <c r="G56" s="99">
        <f t="shared" si="0"/>
        <v>0</v>
      </c>
    </row>
    <row r="57" spans="1:7">
      <c r="A57" s="98" t="s">
        <v>99</v>
      </c>
      <c r="B57" s="94">
        <f>'IDT-1 Calculation'!DF57</f>
        <v>32</v>
      </c>
      <c r="C57" s="94">
        <f>'IDT-1 Calculation'!DG57</f>
        <v>-13.548</v>
      </c>
      <c r="D57" s="94">
        <f>'IDT-1 Calculation'!DH57</f>
        <v>0</v>
      </c>
      <c r="E57" s="94">
        <f>'IDT-1 Calculation'!DI57</f>
        <v>0</v>
      </c>
      <c r="F57" s="94">
        <f>'IDT-1 Calculation'!DJ57</f>
        <v>-18.452000000000002</v>
      </c>
      <c r="G57" s="99">
        <f t="shared" si="0"/>
        <v>0</v>
      </c>
    </row>
    <row r="58" spans="1:7">
      <c r="A58" s="98" t="s">
        <v>100</v>
      </c>
      <c r="B58" s="94">
        <f>'IDT-1 Calculation'!DF58</f>
        <v>42</v>
      </c>
      <c r="C58" s="94">
        <f>'IDT-1 Calculation'!DG58</f>
        <v>-17.780999999999999</v>
      </c>
      <c r="D58" s="94">
        <f>'IDT-1 Calculation'!DH58</f>
        <v>0</v>
      </c>
      <c r="E58" s="94">
        <f>'IDT-1 Calculation'!DI58</f>
        <v>0</v>
      </c>
      <c r="F58" s="94">
        <f>'IDT-1 Calculation'!DJ58</f>
        <v>-24.219000000000001</v>
      </c>
      <c r="G58" s="99">
        <f t="shared" si="0"/>
        <v>0</v>
      </c>
    </row>
    <row r="59" spans="1:7">
      <c r="A59" s="98" t="s">
        <v>101</v>
      </c>
      <c r="B59" s="94">
        <f>'IDT-1 Calculation'!DF59</f>
        <v>46.872999999999998</v>
      </c>
      <c r="C59" s="94">
        <f>'IDT-1 Calculation'!DG59</f>
        <v>-34</v>
      </c>
      <c r="D59" s="94">
        <f>'IDT-1 Calculation'!DH59</f>
        <v>0</v>
      </c>
      <c r="E59" s="94">
        <f>'IDT-1 Calculation'!DI59</f>
        <v>0</v>
      </c>
      <c r="F59" s="94">
        <f>'IDT-1 Calculation'!DJ59</f>
        <v>-12.872999999999999</v>
      </c>
      <c r="G59" s="99">
        <f t="shared" si="0"/>
        <v>0</v>
      </c>
    </row>
    <row r="60" spans="1:7">
      <c r="A60" s="98" t="s">
        <v>102</v>
      </c>
      <c r="B60" s="94">
        <f>'IDT-1 Calculation'!DF60</f>
        <v>72</v>
      </c>
      <c r="C60" s="94">
        <f>'IDT-1 Calculation'!DG60</f>
        <v>-59.466999999999999</v>
      </c>
      <c r="D60" s="94">
        <f>'IDT-1 Calculation'!DH60</f>
        <v>0</v>
      </c>
      <c r="E60" s="94">
        <f>'IDT-1 Calculation'!DI60</f>
        <v>0</v>
      </c>
      <c r="F60" s="94">
        <f>'IDT-1 Calculation'!DJ60</f>
        <v>-12.532999999999999</v>
      </c>
      <c r="G60" s="99">
        <f t="shared" si="0"/>
        <v>0</v>
      </c>
    </row>
    <row r="61" spans="1:7">
      <c r="A61" s="98" t="s">
        <v>103</v>
      </c>
      <c r="B61" s="94">
        <f>'IDT-1 Calculation'!DF61</f>
        <v>87</v>
      </c>
      <c r="C61" s="94">
        <f>'IDT-1 Calculation'!DG61</f>
        <v>-74.230999999999995</v>
      </c>
      <c r="D61" s="94">
        <f>'IDT-1 Calculation'!DH61</f>
        <v>0</v>
      </c>
      <c r="E61" s="94">
        <f>'IDT-1 Calculation'!DI61</f>
        <v>0</v>
      </c>
      <c r="F61" s="94">
        <f>'IDT-1 Calculation'!DJ61</f>
        <v>-12.769</v>
      </c>
      <c r="G61" s="99">
        <f t="shared" si="0"/>
        <v>0</v>
      </c>
    </row>
    <row r="62" spans="1:7">
      <c r="A62" s="98" t="s">
        <v>104</v>
      </c>
      <c r="B62" s="94">
        <f>'IDT-1 Calculation'!DF62</f>
        <v>70</v>
      </c>
      <c r="C62" s="94">
        <f>'IDT-1 Calculation'!DG62</f>
        <v>-70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60</v>
      </c>
      <c r="C63" s="94">
        <f>'IDT-1 Calculation'!DG63</f>
        <v>-60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50</v>
      </c>
      <c r="C64" s="94">
        <f>'IDT-1 Calculation'!DG64</f>
        <v>-50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40</v>
      </c>
      <c r="C65" s="94">
        <f>'IDT-1 Calculation'!DG65</f>
        <v>-40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15</v>
      </c>
      <c r="C66" s="94">
        <f>'IDT-1 Calculation'!DG66</f>
        <v>-15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10.266999999999999</v>
      </c>
      <c r="C79" s="94">
        <f>'IDT-1 Calculation'!DG79</f>
        <v>6.3609999999999998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-16.628</v>
      </c>
      <c r="G79" s="99">
        <f t="shared" si="1"/>
        <v>0</v>
      </c>
    </row>
    <row r="80" spans="1:7">
      <c r="A80" s="98" t="s">
        <v>122</v>
      </c>
      <c r="B80" s="94">
        <f>'IDT-1 Calculation'!DF80</f>
        <v>8.8089999999999993</v>
      </c>
      <c r="C80" s="94">
        <f>'IDT-1 Calculation'!DG80</f>
        <v>5.4580000000000002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-14.266999999999999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22.925000000000001</v>
      </c>
      <c r="C81" s="94">
        <f>'IDT-1 Calculation'!DG81</f>
        <v>14.204000000000001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-37.129000000000005</v>
      </c>
      <c r="G81" s="99">
        <f t="shared" si="1"/>
        <v>0</v>
      </c>
    </row>
    <row r="82" spans="1:7">
      <c r="A82" s="98" t="s">
        <v>124</v>
      </c>
      <c r="B82" s="94">
        <f>'IDT-1 Calculation'!DF82</f>
        <v>12.279</v>
      </c>
      <c r="C82" s="94">
        <f>'IDT-1 Calculation'!DG82</f>
        <v>7.6079999999999997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-19.887</v>
      </c>
      <c r="G82" s="99">
        <f t="shared" si="1"/>
        <v>0</v>
      </c>
    </row>
    <row r="83" spans="1:7">
      <c r="A83" s="98" t="s">
        <v>125</v>
      </c>
      <c r="B83" s="94">
        <f>'IDT-1 Calculation'!DF83</f>
        <v>40.981000000000002</v>
      </c>
      <c r="C83" s="94">
        <f>'IDT-1 Calculation'!DG83</f>
        <v>15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-55.981000000000002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60.616999999999997</v>
      </c>
      <c r="C84" s="94">
        <f>'IDT-1 Calculation'!DG84</f>
        <v>15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-75.61699999999999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111.229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-111.229</v>
      </c>
      <c r="G85" s="99">
        <f t="shared" si="1"/>
        <v>0</v>
      </c>
    </row>
    <row r="86" spans="1:7">
      <c r="A86" s="98" t="s">
        <v>128</v>
      </c>
      <c r="B86" s="94">
        <f>'IDT-1 Calculation'!DF86</f>
        <v>148.69800000000001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-148.69800000000001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187.59100000000001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-187.59100000000001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188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-188</v>
      </c>
      <c r="G88" s="99">
        <f t="shared" si="1"/>
        <v>0</v>
      </c>
    </row>
    <row r="89" spans="1:7">
      <c r="A89" s="98" t="s">
        <v>131</v>
      </c>
      <c r="B89" s="94">
        <f>'IDT-1 Calculation'!DF89</f>
        <v>184.94200000000001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-184.94200000000001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174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-174</v>
      </c>
      <c r="G90" s="99">
        <f t="shared" si="1"/>
        <v>0</v>
      </c>
    </row>
    <row r="91" spans="1:7">
      <c r="A91" s="98" t="s">
        <v>133</v>
      </c>
      <c r="B91" s="94">
        <f>'IDT-1 Calculation'!DF91</f>
        <v>117.133</v>
      </c>
      <c r="C91" s="94">
        <f>'IDT-1 Calculation'!DG91</f>
        <v>30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-147.13299999999998</v>
      </c>
      <c r="G91" s="99">
        <f t="shared" si="1"/>
        <v>0</v>
      </c>
    </row>
    <row r="92" spans="1:7">
      <c r="A92" s="98" t="s">
        <v>134</v>
      </c>
      <c r="B92" s="94">
        <f>'IDT-1 Calculation'!DF92</f>
        <v>131.91300000000001</v>
      </c>
      <c r="C92" s="94">
        <f>'IDT-1 Calculation'!DG92</f>
        <v>20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-151.91300000000001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143.303</v>
      </c>
      <c r="C93" s="94">
        <f>'IDT-1 Calculation'!DG93</f>
        <v>15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-158.303</v>
      </c>
      <c r="G93" s="99">
        <f t="shared" si="1"/>
        <v>0</v>
      </c>
    </row>
    <row r="94" spans="1:7">
      <c r="A94" s="98" t="s">
        <v>136</v>
      </c>
      <c r="B94" s="94">
        <f>'IDT-1 Calculation'!DF94</f>
        <v>175.05099999999999</v>
      </c>
      <c r="C94" s="94">
        <f>'IDT-1 Calculation'!DG94</f>
        <v>10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-185.05099999999999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193.24799999999999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-193.24799999999999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198.96199999999999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-198.96199999999999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203.983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-203.983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185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-185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2.3897269999999997</v>
      </c>
      <c r="C99" s="110">
        <f>SUM(C3:C98)/4000</f>
        <v>-0.80445225000000009</v>
      </c>
      <c r="D99" s="110">
        <f>SUM(D3:D98)/4000</f>
        <v>0</v>
      </c>
      <c r="E99" s="110">
        <f>SUM(E3:E98)/4000</f>
        <v>0</v>
      </c>
      <c r="F99" s="110">
        <f>SUM(F3:F98)/4000</f>
        <v>-1.58527475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31.4</v>
      </c>
      <c r="AH3" s="197">
        <v>0</v>
      </c>
      <c r="AI3" s="197">
        <v>19.52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29.18</v>
      </c>
      <c r="AP3" s="197">
        <v>38.299999999999997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31.4</v>
      </c>
      <c r="AH4" s="197">
        <v>0</v>
      </c>
      <c r="AI4" s="197">
        <v>19.52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29.18</v>
      </c>
      <c r="AP4" s="197">
        <v>38.299999999999997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31.4</v>
      </c>
      <c r="AH5" s="197">
        <v>0</v>
      </c>
      <c r="AI5" s="197">
        <v>19.52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29.18</v>
      </c>
      <c r="AP5" s="197">
        <v>38.299999999999997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31.4</v>
      </c>
      <c r="AH6" s="197">
        <v>0</v>
      </c>
      <c r="AI6" s="197">
        <v>19.52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29.18</v>
      </c>
      <c r="AP6" s="197">
        <v>38.299999999999997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32.08</v>
      </c>
      <c r="AH7" s="197">
        <v>0</v>
      </c>
      <c r="AI7" s="197">
        <v>19.52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29.18</v>
      </c>
      <c r="AP7" s="197">
        <v>38.299999999999997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32.08</v>
      </c>
      <c r="AH8" s="197">
        <v>0</v>
      </c>
      <c r="AI8" s="197">
        <v>19.52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29.18</v>
      </c>
      <c r="AP8" s="197">
        <v>38.299999999999997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32.08</v>
      </c>
      <c r="AH9" s="197">
        <v>0</v>
      </c>
      <c r="AI9" s="197">
        <v>19.52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29.18</v>
      </c>
      <c r="AP9" s="197">
        <v>38.299999999999997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32.08</v>
      </c>
      <c r="AH10" s="197">
        <v>0</v>
      </c>
      <c r="AI10" s="197">
        <v>19.52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29.18</v>
      </c>
      <c r="AP10" s="197">
        <v>38.299999999999997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32.08</v>
      </c>
      <c r="AH11" s="197">
        <v>0</v>
      </c>
      <c r="AI11" s="197">
        <v>19.52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29.18</v>
      </c>
      <c r="AP11" s="197">
        <v>38.299999999999997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32.08</v>
      </c>
      <c r="AH12" s="197">
        <v>0</v>
      </c>
      <c r="AI12" s="197">
        <v>19.52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29.18</v>
      </c>
      <c r="AP12" s="197">
        <v>38.299999999999997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32.08</v>
      </c>
      <c r="AH13" s="197">
        <v>0</v>
      </c>
      <c r="AI13" s="197">
        <v>19.52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29.18</v>
      </c>
      <c r="AP13" s="197">
        <v>38.299999999999997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32.08</v>
      </c>
      <c r="AH14" s="197">
        <v>0</v>
      </c>
      <c r="AI14" s="197">
        <v>19.52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29.18</v>
      </c>
      <c r="AP14" s="197">
        <v>38.299999999999997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32.08</v>
      </c>
      <c r="AH15" s="197">
        <v>0</v>
      </c>
      <c r="AI15" s="197">
        <v>19.52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29.18</v>
      </c>
      <c r="AP15" s="197">
        <v>38.299999999999997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31.4</v>
      </c>
      <c r="AH16" s="197">
        <v>0</v>
      </c>
      <c r="AI16" s="197">
        <v>19.52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29.18</v>
      </c>
      <c r="AP16" s="197">
        <v>38.299999999999997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31.4</v>
      </c>
      <c r="AH17" s="197">
        <v>0</v>
      </c>
      <c r="AI17" s="197">
        <v>19.52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29.18</v>
      </c>
      <c r="AP17" s="197">
        <v>38.299999999999997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31.4</v>
      </c>
      <c r="AH18" s="197">
        <v>0</v>
      </c>
      <c r="AI18" s="197">
        <v>19.52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29.18</v>
      </c>
      <c r="AP18" s="197">
        <v>38.299999999999997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31.4</v>
      </c>
      <c r="AH19" s="197">
        <v>0</v>
      </c>
      <c r="AI19" s="197">
        <v>19.52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29.18</v>
      </c>
      <c r="AP19" s="197">
        <v>38.299999999999997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31.4</v>
      </c>
      <c r="AH20" s="197">
        <v>0</v>
      </c>
      <c r="AI20" s="197">
        <v>19.52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29.18</v>
      </c>
      <c r="AP20" s="197">
        <v>38.299999999999997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31.4</v>
      </c>
      <c r="AH21" s="197">
        <v>0</v>
      </c>
      <c r="AI21" s="197">
        <v>19.52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29.18</v>
      </c>
      <c r="AP21" s="197">
        <v>38.299999999999997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31.4</v>
      </c>
      <c r="AH22" s="197">
        <v>0</v>
      </c>
      <c r="AI22" s="197">
        <v>19.52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29.18</v>
      </c>
      <c r="AP22" s="197">
        <v>38.299999999999997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31.4</v>
      </c>
      <c r="AH23" s="197">
        <v>0</v>
      </c>
      <c r="AI23" s="197">
        <v>19.52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29.18</v>
      </c>
      <c r="AP23" s="197">
        <v>38.299999999999997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31.4</v>
      </c>
      <c r="AH24" s="197">
        <v>0</v>
      </c>
      <c r="AI24" s="197">
        <v>19.52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29.18</v>
      </c>
      <c r="AP24" s="197">
        <v>38.299999999999997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31.4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29.18</v>
      </c>
      <c r="AP25" s="197">
        <v>38.299999999999997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31.4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29.18</v>
      </c>
      <c r="AP26" s="197">
        <v>38.299999999999997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31.4</v>
      </c>
      <c r="AH27" s="197">
        <v>0</v>
      </c>
      <c r="AI27" s="197">
        <v>19.52</v>
      </c>
      <c r="AJ27" s="197">
        <v>0</v>
      </c>
      <c r="AK27" s="197">
        <v>3.65</v>
      </c>
      <c r="AL27" s="197">
        <v>0</v>
      </c>
      <c r="AM27" s="197">
        <v>0</v>
      </c>
      <c r="AN27" s="197">
        <v>0</v>
      </c>
      <c r="AO27" s="197">
        <v>29.18</v>
      </c>
      <c r="AP27" s="197">
        <v>38.299999999999997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31.4</v>
      </c>
      <c r="AH28" s="197">
        <v>0</v>
      </c>
      <c r="AI28" s="197">
        <v>19.52</v>
      </c>
      <c r="AJ28" s="197">
        <v>0</v>
      </c>
      <c r="AK28" s="197">
        <v>3.65</v>
      </c>
      <c r="AL28" s="197">
        <v>0</v>
      </c>
      <c r="AM28" s="197">
        <v>0</v>
      </c>
      <c r="AN28" s="197">
        <v>0</v>
      </c>
      <c r="AO28" s="197">
        <v>29.18</v>
      </c>
      <c r="AP28" s="197">
        <v>38.299999999999997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31.4</v>
      </c>
      <c r="AH29" s="197">
        <v>0</v>
      </c>
      <c r="AI29" s="197">
        <v>19.52</v>
      </c>
      <c r="AJ29" s="197">
        <v>0</v>
      </c>
      <c r="AK29" s="197">
        <v>3.65</v>
      </c>
      <c r="AL29" s="197">
        <v>0</v>
      </c>
      <c r="AM29" s="197">
        <v>0</v>
      </c>
      <c r="AN29" s="197">
        <v>0</v>
      </c>
      <c r="AO29" s="197">
        <v>29.18</v>
      </c>
      <c r="AP29" s="197">
        <v>38.299999999999997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31.4</v>
      </c>
      <c r="AH30" s="197">
        <v>0</v>
      </c>
      <c r="AI30" s="197">
        <v>19.52</v>
      </c>
      <c r="AJ30" s="197">
        <v>0</v>
      </c>
      <c r="AK30" s="197">
        <v>3.65</v>
      </c>
      <c r="AL30" s="197">
        <v>0</v>
      </c>
      <c r="AM30" s="197">
        <v>0</v>
      </c>
      <c r="AN30" s="197">
        <v>0</v>
      </c>
      <c r="AO30" s="197">
        <v>29.18</v>
      </c>
      <c r="AP30" s="197">
        <v>38.299999999999997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31.4</v>
      </c>
      <c r="AH31" s="197">
        <v>0</v>
      </c>
      <c r="AI31" s="197">
        <v>19.52</v>
      </c>
      <c r="AJ31" s="197">
        <v>0</v>
      </c>
      <c r="AK31" s="197">
        <v>3.65</v>
      </c>
      <c r="AL31" s="197">
        <v>0</v>
      </c>
      <c r="AM31" s="197">
        <v>0</v>
      </c>
      <c r="AN31" s="197">
        <v>0</v>
      </c>
      <c r="AO31" s="197">
        <v>29.18</v>
      </c>
      <c r="AP31" s="197">
        <v>38.299999999999997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31.4</v>
      </c>
      <c r="AH32" s="197">
        <v>0</v>
      </c>
      <c r="AI32" s="197">
        <v>19.52</v>
      </c>
      <c r="AJ32" s="197">
        <v>0</v>
      </c>
      <c r="AK32" s="197">
        <v>3.65</v>
      </c>
      <c r="AL32" s="197">
        <v>0</v>
      </c>
      <c r="AM32" s="197">
        <v>0</v>
      </c>
      <c r="AN32" s="197">
        <v>0</v>
      </c>
      <c r="AO32" s="197">
        <v>29.18</v>
      </c>
      <c r="AP32" s="197">
        <v>38.299999999999997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31.4</v>
      </c>
      <c r="AH33" s="197">
        <v>0</v>
      </c>
      <c r="AI33" s="197">
        <v>19.52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29.18</v>
      </c>
      <c r="AP33" s="197">
        <v>38.299999999999997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31.4</v>
      </c>
      <c r="AH34" s="197">
        <v>0</v>
      </c>
      <c r="AI34" s="197">
        <v>19.52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29.18</v>
      </c>
      <c r="AP34" s="197">
        <v>38.299999999999997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32.08</v>
      </c>
      <c r="AH35" s="197">
        <v>0</v>
      </c>
      <c r="AI35" s="197">
        <v>19.52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29.18</v>
      </c>
      <c r="AP35" s="197">
        <v>38.299999999999997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32.08</v>
      </c>
      <c r="AH36" s="197">
        <v>0</v>
      </c>
      <c r="AI36" s="197">
        <v>19.52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29.18</v>
      </c>
      <c r="AP36" s="197">
        <v>38.299999999999997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32.5</v>
      </c>
      <c r="AH37" s="197">
        <v>0</v>
      </c>
      <c r="AI37" s="197">
        <v>19.52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29.18</v>
      </c>
      <c r="AP37" s="197">
        <v>38.299999999999997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32.5</v>
      </c>
      <c r="AH38" s="197">
        <v>0</v>
      </c>
      <c r="AI38" s="197">
        <v>19.52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29.18</v>
      </c>
      <c r="AP38" s="197">
        <v>38.299999999999997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32.5</v>
      </c>
      <c r="AH39" s="197">
        <v>0</v>
      </c>
      <c r="AI39" s="197">
        <v>19.52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29.18</v>
      </c>
      <c r="AP39" s="197">
        <v>38.299999999999997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32.5</v>
      </c>
      <c r="AH40" s="197">
        <v>0</v>
      </c>
      <c r="AI40" s="197">
        <v>19.52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29.18</v>
      </c>
      <c r="AP40" s="197">
        <v>38.299999999999997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32.5</v>
      </c>
      <c r="AH41" s="197">
        <v>0</v>
      </c>
      <c r="AI41" s="197">
        <v>19.52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29.18</v>
      </c>
      <c r="AP41" s="197">
        <v>38.299999999999997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32.5</v>
      </c>
      <c r="AH42" s="197">
        <v>0</v>
      </c>
      <c r="AI42" s="197">
        <v>19.52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29.18</v>
      </c>
      <c r="AP42" s="197">
        <v>38.299999999999997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32.5</v>
      </c>
      <c r="AH43" s="197">
        <v>0</v>
      </c>
      <c r="AI43" s="197">
        <v>19.52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29.18</v>
      </c>
      <c r="AP43" s="197">
        <v>38.299999999999997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32.5</v>
      </c>
      <c r="AH44" s="197">
        <v>0</v>
      </c>
      <c r="AI44" s="197">
        <v>19.52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29.18</v>
      </c>
      <c r="AP44" s="197">
        <v>38.299999999999997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32.5</v>
      </c>
      <c r="AH45" s="197">
        <v>0</v>
      </c>
      <c r="AI45" s="197">
        <v>19.52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29.18</v>
      </c>
      <c r="AP45" s="197">
        <v>38.299999999999997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32.5</v>
      </c>
      <c r="AH46" s="197">
        <v>0</v>
      </c>
      <c r="AI46" s="197">
        <v>19.52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29.18</v>
      </c>
      <c r="AP46" s="197">
        <v>38.299999999999997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32.5</v>
      </c>
      <c r="AH47" s="197">
        <v>0</v>
      </c>
      <c r="AI47" s="197">
        <v>19.52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29.18</v>
      </c>
      <c r="AP47" s="197">
        <v>38.299999999999997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32.5</v>
      </c>
      <c r="AH48" s="197">
        <v>0</v>
      </c>
      <c r="AI48" s="197">
        <v>19.52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29.18</v>
      </c>
      <c r="AP48" s="197">
        <v>38.299999999999997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32.299999999999997</v>
      </c>
      <c r="AH49" s="197">
        <v>0</v>
      </c>
      <c r="AI49" s="197">
        <v>19.52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29.18</v>
      </c>
      <c r="AP49" s="197">
        <v>38.299999999999997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32.299999999999997</v>
      </c>
      <c r="AH50" s="197">
        <v>0</v>
      </c>
      <c r="AI50" s="197">
        <v>19.52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29.18</v>
      </c>
      <c r="AP50" s="197">
        <v>38.299999999999997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32.299999999999997</v>
      </c>
      <c r="AH51" s="197">
        <v>0</v>
      </c>
      <c r="AI51" s="197">
        <v>19.52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29.18</v>
      </c>
      <c r="AP51" s="197">
        <v>38.299999999999997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32.92</v>
      </c>
      <c r="AH52" s="197">
        <v>0</v>
      </c>
      <c r="AI52" s="197">
        <v>19.52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29.18</v>
      </c>
      <c r="AP52" s="197">
        <v>38.299999999999997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32.92</v>
      </c>
      <c r="AH53" s="197">
        <v>0</v>
      </c>
      <c r="AI53" s="197">
        <v>19.52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29.18</v>
      </c>
      <c r="AP53" s="197">
        <v>38.299999999999997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32.92</v>
      </c>
      <c r="AH54" s="197">
        <v>0</v>
      </c>
      <c r="AI54" s="197">
        <v>19.52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29.18</v>
      </c>
      <c r="AP54" s="197">
        <v>38.299999999999997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32.92</v>
      </c>
      <c r="AH55" s="197">
        <v>0</v>
      </c>
      <c r="AI55" s="197">
        <v>19.52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29.18</v>
      </c>
      <c r="AP55" s="197">
        <v>38.299999999999997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32.92</v>
      </c>
      <c r="AH56" s="197">
        <v>0</v>
      </c>
      <c r="AI56" s="197">
        <v>19.52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29.18</v>
      </c>
      <c r="AP56" s="197">
        <v>38.299999999999997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32.92</v>
      </c>
      <c r="AH57" s="197">
        <v>0</v>
      </c>
      <c r="AI57" s="197">
        <v>19.52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29.18</v>
      </c>
      <c r="AP57" s="197">
        <v>38.299999999999997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32.92</v>
      </c>
      <c r="AH58" s="197">
        <v>0</v>
      </c>
      <c r="AI58" s="197">
        <v>19.52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29.18</v>
      </c>
      <c r="AP58" s="197">
        <v>38.299999999999997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32.92</v>
      </c>
      <c r="AH59" s="197">
        <v>0</v>
      </c>
      <c r="AI59" s="197">
        <v>19.52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29.18</v>
      </c>
      <c r="AP59" s="197">
        <v>38.299999999999997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33.270000000000003</v>
      </c>
      <c r="AH60" s="197">
        <v>0</v>
      </c>
      <c r="AI60" s="197">
        <v>19.52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29.18</v>
      </c>
      <c r="AP60" s="197">
        <v>38.299999999999997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33.270000000000003</v>
      </c>
      <c r="AH61" s="197">
        <v>0</v>
      </c>
      <c r="AI61" s="197">
        <v>19.52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29.18</v>
      </c>
      <c r="AP61" s="197">
        <v>38.299999999999997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33.270000000000003</v>
      </c>
      <c r="AH62" s="197">
        <v>0</v>
      </c>
      <c r="AI62" s="197">
        <v>19.52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29.18</v>
      </c>
      <c r="AP62" s="197">
        <v>38.299999999999997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33.270000000000003</v>
      </c>
      <c r="AH63" s="197">
        <v>0</v>
      </c>
      <c r="AI63" s="197">
        <v>19.52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29.18</v>
      </c>
      <c r="AP63" s="197">
        <v>38.299999999999997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33.270000000000003</v>
      </c>
      <c r="AH64" s="197">
        <v>0</v>
      </c>
      <c r="AI64" s="197">
        <v>19.52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29.18</v>
      </c>
      <c r="AP64" s="197">
        <v>38.299999999999997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33.99</v>
      </c>
      <c r="AH65" s="197">
        <v>0</v>
      </c>
      <c r="AI65" s="197">
        <v>19.52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29.18</v>
      </c>
      <c r="AP65" s="197">
        <v>38.299999999999997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33.99</v>
      </c>
      <c r="AH66" s="197">
        <v>0</v>
      </c>
      <c r="AI66" s="197">
        <v>19.52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29.18</v>
      </c>
      <c r="AP66" s="197">
        <v>38.299999999999997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0.15</v>
      </c>
      <c r="AD67" s="197">
        <v>1.49</v>
      </c>
      <c r="AE67" s="197">
        <v>0</v>
      </c>
      <c r="AF67" s="197">
        <v>0</v>
      </c>
      <c r="AG67" s="197">
        <v>35.479999999999997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29.18</v>
      </c>
      <c r="AP67" s="197">
        <v>38.299999999999997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0.15</v>
      </c>
      <c r="AD68" s="197">
        <v>1.49</v>
      </c>
      <c r="AE68" s="197">
        <v>0</v>
      </c>
      <c r="AF68" s="197">
        <v>0</v>
      </c>
      <c r="AG68" s="197">
        <v>35.479999999999997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29.18</v>
      </c>
      <c r="AP68" s="197">
        <v>38.299999999999997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0.15</v>
      </c>
      <c r="AD69" s="197">
        <v>1.49</v>
      </c>
      <c r="AE69" s="197">
        <v>0</v>
      </c>
      <c r="AF69" s="197">
        <v>0</v>
      </c>
      <c r="AG69" s="197">
        <v>35.479999999999997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29.18</v>
      </c>
      <c r="AP69" s="197">
        <v>38.299999999999997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0.15</v>
      </c>
      <c r="AD70" s="197">
        <v>1.49</v>
      </c>
      <c r="AE70" s="197">
        <v>0</v>
      </c>
      <c r="AF70" s="197">
        <v>0</v>
      </c>
      <c r="AG70" s="197">
        <v>35.479999999999997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29.18</v>
      </c>
      <c r="AP70" s="197">
        <v>38.299999999999997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0.15</v>
      </c>
      <c r="AD71" s="197">
        <v>1.49</v>
      </c>
      <c r="AE71" s="197">
        <v>0</v>
      </c>
      <c r="AF71" s="197">
        <v>0</v>
      </c>
      <c r="AG71" s="197">
        <v>35.479999999999997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29.18</v>
      </c>
      <c r="AP71" s="197">
        <v>38.299999999999997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0.15</v>
      </c>
      <c r="AD72" s="197">
        <v>1.49</v>
      </c>
      <c r="AE72" s="197">
        <v>0</v>
      </c>
      <c r="AF72" s="197">
        <v>0</v>
      </c>
      <c r="AG72" s="197">
        <v>35.479999999999997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29.18</v>
      </c>
      <c r="AP72" s="197">
        <v>38.299999999999997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0.15</v>
      </c>
      <c r="AD73" s="197">
        <v>1.49</v>
      </c>
      <c r="AE73" s="197">
        <v>0</v>
      </c>
      <c r="AF73" s="197">
        <v>0</v>
      </c>
      <c r="AG73" s="197">
        <v>35.479999999999997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29.18</v>
      </c>
      <c r="AP73" s="197">
        <v>38.299999999999997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0.15</v>
      </c>
      <c r="AD74" s="197">
        <v>1.49</v>
      </c>
      <c r="AE74" s="197">
        <v>0</v>
      </c>
      <c r="AF74" s="197">
        <v>0</v>
      </c>
      <c r="AG74" s="197">
        <v>35.479999999999997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29.18</v>
      </c>
      <c r="AP74" s="197">
        <v>38.299999999999997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0.15</v>
      </c>
      <c r="AD75" s="197">
        <v>1.49</v>
      </c>
      <c r="AE75" s="197">
        <v>0</v>
      </c>
      <c r="AF75" s="197">
        <v>0</v>
      </c>
      <c r="AG75" s="197">
        <v>35.479999999999997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29.18</v>
      </c>
      <c r="AP75" s="197">
        <v>38.299999999999997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0.15</v>
      </c>
      <c r="AD76" s="197">
        <v>1.49</v>
      </c>
      <c r="AE76" s="197">
        <v>0</v>
      </c>
      <c r="AF76" s="197">
        <v>0</v>
      </c>
      <c r="AG76" s="197">
        <v>35.479999999999997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29.18</v>
      </c>
      <c r="AP76" s="197">
        <v>38.299999999999997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0.1</v>
      </c>
      <c r="AD77" s="197">
        <v>1.49</v>
      </c>
      <c r="AE77" s="197">
        <v>0</v>
      </c>
      <c r="AF77" s="197">
        <v>0</v>
      </c>
      <c r="AG77" s="197">
        <v>35.479999999999997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29.18</v>
      </c>
      <c r="AP77" s="197">
        <v>38.299999999999997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0.1</v>
      </c>
      <c r="AD78" s="197">
        <v>1.49</v>
      </c>
      <c r="AE78" s="197">
        <v>0</v>
      </c>
      <c r="AF78" s="197">
        <v>0</v>
      </c>
      <c r="AG78" s="197">
        <v>33.479999999999997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29.18</v>
      </c>
      <c r="AP78" s="197">
        <v>38.299999999999997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0.04</v>
      </c>
      <c r="AD79" s="197">
        <v>1.49</v>
      </c>
      <c r="AE79" s="197">
        <v>0</v>
      </c>
      <c r="AF79" s="197">
        <v>0</v>
      </c>
      <c r="AG79" s="197">
        <v>33.479999999999997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29.18</v>
      </c>
      <c r="AP79" s="197">
        <v>38.299999999999997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0.04</v>
      </c>
      <c r="AD80" s="197">
        <v>1.49</v>
      </c>
      <c r="AE80" s="197">
        <v>0</v>
      </c>
      <c r="AF80" s="197">
        <v>0</v>
      </c>
      <c r="AG80" s="197">
        <v>33.479999999999997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29.18</v>
      </c>
      <c r="AP80" s="197">
        <v>38.299999999999997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0.04</v>
      </c>
      <c r="AD81" s="197">
        <v>1.49</v>
      </c>
      <c r="AE81" s="197">
        <v>0</v>
      </c>
      <c r="AF81" s="197">
        <v>0</v>
      </c>
      <c r="AG81" s="197">
        <v>33.479999999999997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29.18</v>
      </c>
      <c r="AP81" s="197">
        <v>38.299999999999997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0.04</v>
      </c>
      <c r="AD82" s="197">
        <v>1.49</v>
      </c>
      <c r="AE82" s="197">
        <v>0</v>
      </c>
      <c r="AF82" s="197">
        <v>0</v>
      </c>
      <c r="AG82" s="197">
        <v>33.479999999999997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29.18</v>
      </c>
      <c r="AP82" s="197">
        <v>38.299999999999997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0.04</v>
      </c>
      <c r="AD83" s="197">
        <v>1.49</v>
      </c>
      <c r="AE83" s="197">
        <v>0</v>
      </c>
      <c r="AF83" s="197">
        <v>0</v>
      </c>
      <c r="AG83" s="197">
        <v>32.94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0.04</v>
      </c>
      <c r="AD84" s="197">
        <v>1.49</v>
      </c>
      <c r="AE84" s="197">
        <v>0</v>
      </c>
      <c r="AF84" s="197">
        <v>0</v>
      </c>
      <c r="AG84" s="197">
        <v>32.94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0.04</v>
      </c>
      <c r="AD85" s="197">
        <v>1.49</v>
      </c>
      <c r="AE85" s="197">
        <v>0</v>
      </c>
      <c r="AF85" s="197">
        <v>0</v>
      </c>
      <c r="AG85" s="197">
        <v>32.94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0.04</v>
      </c>
      <c r="AD86" s="197">
        <v>1.49</v>
      </c>
      <c r="AE86" s="197">
        <v>0</v>
      </c>
      <c r="AF86" s="197">
        <v>0</v>
      </c>
      <c r="AG86" s="197">
        <v>32.94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0.04</v>
      </c>
      <c r="AD87" s="197">
        <v>1.49</v>
      </c>
      <c r="AE87" s="197">
        <v>0</v>
      </c>
      <c r="AF87" s="197">
        <v>0</v>
      </c>
      <c r="AG87" s="197">
        <v>32.94</v>
      </c>
      <c r="AH87" s="197">
        <v>0</v>
      </c>
      <c r="AI87" s="197">
        <v>19.52</v>
      </c>
      <c r="AJ87" s="197">
        <v>0</v>
      </c>
      <c r="AK87" s="197">
        <v>5.44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0.04</v>
      </c>
      <c r="AD88" s="197">
        <v>1.49</v>
      </c>
      <c r="AE88" s="197">
        <v>0</v>
      </c>
      <c r="AF88" s="197">
        <v>0</v>
      </c>
      <c r="AG88" s="197">
        <v>32.94</v>
      </c>
      <c r="AH88" s="197">
        <v>0</v>
      </c>
      <c r="AI88" s="197">
        <v>19.52</v>
      </c>
      <c r="AJ88" s="197">
        <v>0</v>
      </c>
      <c r="AK88" s="197">
        <v>5.44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32.94</v>
      </c>
      <c r="AH89" s="197">
        <v>0</v>
      </c>
      <c r="AI89" s="197">
        <v>19.52</v>
      </c>
      <c r="AJ89" s="197">
        <v>0</v>
      </c>
      <c r="AK89" s="197">
        <v>5.44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32.94</v>
      </c>
      <c r="AH90" s="197">
        <v>0</v>
      </c>
      <c r="AI90" s="197">
        <v>19.52</v>
      </c>
      <c r="AJ90" s="197">
        <v>0</v>
      </c>
      <c r="AK90" s="197">
        <v>5.44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32.08</v>
      </c>
      <c r="AH91" s="197">
        <v>0</v>
      </c>
      <c r="AI91" s="197">
        <v>19.52</v>
      </c>
      <c r="AJ91" s="197">
        <v>0</v>
      </c>
      <c r="AK91" s="197">
        <v>5.44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32.08</v>
      </c>
      <c r="AH92" s="197">
        <v>0</v>
      </c>
      <c r="AI92" s="197">
        <v>19.52</v>
      </c>
      <c r="AJ92" s="197">
        <v>0</v>
      </c>
      <c r="AK92" s="197">
        <v>5.44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32.08</v>
      </c>
      <c r="AH93" s="197">
        <v>0</v>
      </c>
      <c r="AI93" s="197">
        <v>19.52</v>
      </c>
      <c r="AJ93" s="197">
        <v>0</v>
      </c>
      <c r="AK93" s="197">
        <v>5.44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32.08</v>
      </c>
      <c r="AH94" s="197">
        <v>0</v>
      </c>
      <c r="AI94" s="197">
        <v>19.52</v>
      </c>
      <c r="AJ94" s="197">
        <v>0</v>
      </c>
      <c r="AK94" s="197">
        <v>5.44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32.08</v>
      </c>
      <c r="AH95" s="197">
        <v>0</v>
      </c>
      <c r="AI95" s="197">
        <v>19.52</v>
      </c>
      <c r="AJ95" s="197">
        <v>0</v>
      </c>
      <c r="AK95" s="197">
        <v>5.44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32.08</v>
      </c>
      <c r="AH96" s="197">
        <v>0</v>
      </c>
      <c r="AI96" s="197">
        <v>19.52</v>
      </c>
      <c r="AJ96" s="197">
        <v>0</v>
      </c>
      <c r="AK96" s="197">
        <v>5.44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32.08</v>
      </c>
      <c r="AH97" s="197">
        <v>0</v>
      </c>
      <c r="AI97" s="197">
        <v>19.52</v>
      </c>
      <c r="AJ97" s="197">
        <v>0</v>
      </c>
      <c r="AK97" s="197">
        <v>5.44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32.08</v>
      </c>
      <c r="AH98" s="197">
        <v>0</v>
      </c>
      <c r="AI98" s="197">
        <v>19.52</v>
      </c>
      <c r="AJ98" s="197">
        <v>0</v>
      </c>
      <c r="AK98" s="197">
        <v>5.44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5.2500000000000008E-4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0.78437749999999995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0.10137000000000009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0.9411200000000004</v>
      </c>
      <c r="AP99">
        <f t="shared" si="0"/>
        <v>0.76600000000000079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12.56</v>
      </c>
      <c r="E3" s="197">
        <v>0</v>
      </c>
      <c r="F3" s="197">
        <v>11.66</v>
      </c>
      <c r="G3" s="197">
        <v>6.66</v>
      </c>
      <c r="H3" s="197">
        <v>0</v>
      </c>
      <c r="I3" s="197">
        <v>13.11</v>
      </c>
      <c r="J3" s="197">
        <v>10.09</v>
      </c>
      <c r="K3" s="197">
        <v>0.15</v>
      </c>
      <c r="L3" s="197">
        <v>33.07</v>
      </c>
      <c r="M3" s="197">
        <v>0.9</v>
      </c>
      <c r="N3" s="197">
        <v>0.56999999999999995</v>
      </c>
      <c r="O3" s="197">
        <v>0</v>
      </c>
      <c r="P3" s="197">
        <v>1.01</v>
      </c>
      <c r="Q3" s="197">
        <v>0.32</v>
      </c>
      <c r="R3" s="197">
        <v>0.95</v>
      </c>
      <c r="S3" s="197">
        <v>1.32</v>
      </c>
      <c r="T3" s="197">
        <v>0</v>
      </c>
      <c r="U3" s="197">
        <v>2.82</v>
      </c>
      <c r="V3" s="197">
        <v>0.5</v>
      </c>
      <c r="W3" s="197">
        <v>1.2</v>
      </c>
      <c r="X3" s="197">
        <v>2.09</v>
      </c>
      <c r="Y3" s="197">
        <v>0</v>
      </c>
      <c r="Z3" s="197">
        <v>4.78</v>
      </c>
      <c r="AA3" s="197">
        <v>1.26</v>
      </c>
      <c r="AB3" s="197">
        <v>0</v>
      </c>
      <c r="AC3" s="197">
        <v>1.26</v>
      </c>
      <c r="AD3" s="197">
        <v>8.9</v>
      </c>
      <c r="AE3" s="197">
        <v>0</v>
      </c>
      <c r="AF3" s="197">
        <v>0</v>
      </c>
      <c r="AG3" s="197">
        <v>20.16</v>
      </c>
      <c r="AH3" s="197">
        <v>0</v>
      </c>
      <c r="AI3" s="197">
        <v>12.53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87.01</v>
      </c>
      <c r="AP3" s="197">
        <v>114.2</v>
      </c>
      <c r="AQ3" s="197">
        <v>0</v>
      </c>
      <c r="AR3" s="197">
        <v>0</v>
      </c>
      <c r="AS3" s="197">
        <v>1.67</v>
      </c>
      <c r="AT3" s="197">
        <v>2.35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12.56</v>
      </c>
      <c r="E4" s="197">
        <v>0</v>
      </c>
      <c r="F4" s="197">
        <v>11.66</v>
      </c>
      <c r="G4" s="197">
        <v>6.66</v>
      </c>
      <c r="H4" s="197">
        <v>0</v>
      </c>
      <c r="I4" s="197">
        <v>13.11</v>
      </c>
      <c r="J4" s="197">
        <v>10.09</v>
      </c>
      <c r="K4" s="197">
        <v>0.15</v>
      </c>
      <c r="L4" s="197">
        <v>33.07</v>
      </c>
      <c r="M4" s="197">
        <v>0.9</v>
      </c>
      <c r="N4" s="197">
        <v>0.56999999999999995</v>
      </c>
      <c r="O4" s="197">
        <v>0</v>
      </c>
      <c r="P4" s="197">
        <v>1.01</v>
      </c>
      <c r="Q4" s="197">
        <v>0.32</v>
      </c>
      <c r="R4" s="197">
        <v>0.95</v>
      </c>
      <c r="S4" s="197">
        <v>1.32</v>
      </c>
      <c r="T4" s="197">
        <v>0</v>
      </c>
      <c r="U4" s="197">
        <v>2.1</v>
      </c>
      <c r="V4" s="197">
        <v>0.5</v>
      </c>
      <c r="W4" s="197">
        <v>1.2</v>
      </c>
      <c r="X4" s="197">
        <v>2.09</v>
      </c>
      <c r="Y4" s="197">
        <v>0</v>
      </c>
      <c r="Z4" s="197">
        <v>4.78</v>
      </c>
      <c r="AA4" s="197">
        <v>1.26</v>
      </c>
      <c r="AB4" s="197">
        <v>0</v>
      </c>
      <c r="AC4" s="197">
        <v>1.26</v>
      </c>
      <c r="AD4" s="197">
        <v>8.9</v>
      </c>
      <c r="AE4" s="197">
        <v>0</v>
      </c>
      <c r="AF4" s="197">
        <v>0</v>
      </c>
      <c r="AG4" s="197">
        <v>20.16</v>
      </c>
      <c r="AH4" s="197">
        <v>0</v>
      </c>
      <c r="AI4" s="197">
        <v>12.53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87.01</v>
      </c>
      <c r="AP4" s="197">
        <v>114.2</v>
      </c>
      <c r="AQ4" s="197">
        <v>0</v>
      </c>
      <c r="AR4" s="197">
        <v>0</v>
      </c>
      <c r="AS4" s="197">
        <v>1.67</v>
      </c>
      <c r="AT4" s="197">
        <v>2.35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12.56</v>
      </c>
      <c r="E5" s="197">
        <v>0</v>
      </c>
      <c r="F5" s="197">
        <v>11.66</v>
      </c>
      <c r="G5" s="197">
        <v>6.66</v>
      </c>
      <c r="H5" s="197">
        <v>0</v>
      </c>
      <c r="I5" s="197">
        <v>13.11</v>
      </c>
      <c r="J5" s="197">
        <v>10.09</v>
      </c>
      <c r="K5" s="197">
        <v>0.15</v>
      </c>
      <c r="L5" s="197">
        <v>4.13</v>
      </c>
      <c r="M5" s="197">
        <v>0.9</v>
      </c>
      <c r="N5" s="197">
        <v>0.56999999999999995</v>
      </c>
      <c r="O5" s="197">
        <v>0</v>
      </c>
      <c r="P5" s="197">
        <v>1.01</v>
      </c>
      <c r="Q5" s="197">
        <v>0.32</v>
      </c>
      <c r="R5" s="197">
        <v>0.95</v>
      </c>
      <c r="S5" s="197">
        <v>1.32</v>
      </c>
      <c r="T5" s="197">
        <v>0</v>
      </c>
      <c r="U5" s="197">
        <v>1.96</v>
      </c>
      <c r="V5" s="197">
        <v>0.5</v>
      </c>
      <c r="W5" s="197">
        <v>1.2</v>
      </c>
      <c r="X5" s="197">
        <v>2.09</v>
      </c>
      <c r="Y5" s="197">
        <v>0</v>
      </c>
      <c r="Z5" s="197">
        <v>4.78</v>
      </c>
      <c r="AA5" s="197">
        <v>1.26</v>
      </c>
      <c r="AB5" s="197">
        <v>0</v>
      </c>
      <c r="AC5" s="197">
        <v>1.26</v>
      </c>
      <c r="AD5" s="197">
        <v>8.9</v>
      </c>
      <c r="AE5" s="197">
        <v>0</v>
      </c>
      <c r="AF5" s="197">
        <v>0</v>
      </c>
      <c r="AG5" s="197">
        <v>20.16</v>
      </c>
      <c r="AH5" s="197">
        <v>0</v>
      </c>
      <c r="AI5" s="197">
        <v>12.53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87.01</v>
      </c>
      <c r="AP5" s="197">
        <v>114.2</v>
      </c>
      <c r="AQ5" s="197">
        <v>0</v>
      </c>
      <c r="AR5" s="197">
        <v>0</v>
      </c>
      <c r="AS5" s="197">
        <v>1.67</v>
      </c>
      <c r="AT5" s="197">
        <v>2.35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12.56</v>
      </c>
      <c r="E6" s="197">
        <v>0</v>
      </c>
      <c r="F6" s="197">
        <v>11.66</v>
      </c>
      <c r="G6" s="197">
        <v>6.66</v>
      </c>
      <c r="H6" s="197">
        <v>0</v>
      </c>
      <c r="I6" s="197">
        <v>13.11</v>
      </c>
      <c r="J6" s="197">
        <v>10.09</v>
      </c>
      <c r="K6" s="197">
        <v>0.15</v>
      </c>
      <c r="L6" s="197">
        <v>4.13</v>
      </c>
      <c r="M6" s="197">
        <v>0.9</v>
      </c>
      <c r="N6" s="197">
        <v>0.56999999999999995</v>
      </c>
      <c r="O6" s="197">
        <v>0</v>
      </c>
      <c r="P6" s="197">
        <v>1.01</v>
      </c>
      <c r="Q6" s="197">
        <v>0.32</v>
      </c>
      <c r="R6" s="197">
        <v>0.95</v>
      </c>
      <c r="S6" s="197">
        <v>1.32</v>
      </c>
      <c r="T6" s="197">
        <v>0</v>
      </c>
      <c r="U6" s="197">
        <v>1.98</v>
      </c>
      <c r="V6" s="197">
        <v>0.5</v>
      </c>
      <c r="W6" s="197">
        <v>1.2</v>
      </c>
      <c r="X6" s="197">
        <v>2.09</v>
      </c>
      <c r="Y6" s="197">
        <v>0</v>
      </c>
      <c r="Z6" s="197">
        <v>4.78</v>
      </c>
      <c r="AA6" s="197">
        <v>1.26</v>
      </c>
      <c r="AB6" s="197">
        <v>0</v>
      </c>
      <c r="AC6" s="197">
        <v>1.26</v>
      </c>
      <c r="AD6" s="197">
        <v>8.9</v>
      </c>
      <c r="AE6" s="197">
        <v>0</v>
      </c>
      <c r="AF6" s="197">
        <v>0</v>
      </c>
      <c r="AG6" s="197">
        <v>20.16</v>
      </c>
      <c r="AH6" s="197">
        <v>0</v>
      </c>
      <c r="AI6" s="197">
        <v>12.53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87.01</v>
      </c>
      <c r="AP6" s="197">
        <v>114.2</v>
      </c>
      <c r="AQ6" s="197">
        <v>0</v>
      </c>
      <c r="AR6" s="197">
        <v>0</v>
      </c>
      <c r="AS6" s="197">
        <v>1.67</v>
      </c>
      <c r="AT6" s="197">
        <v>2.35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12.56</v>
      </c>
      <c r="E7" s="197">
        <v>0</v>
      </c>
      <c r="F7" s="197">
        <v>11.66</v>
      </c>
      <c r="G7" s="197">
        <v>6.66</v>
      </c>
      <c r="H7" s="197">
        <v>0</v>
      </c>
      <c r="I7" s="197">
        <v>13.11</v>
      </c>
      <c r="J7" s="197">
        <v>10.09</v>
      </c>
      <c r="K7" s="197">
        <v>0.04</v>
      </c>
      <c r="L7" s="197">
        <v>101.3</v>
      </c>
      <c r="M7" s="197">
        <v>0.9</v>
      </c>
      <c r="N7" s="197">
        <v>0.56999999999999995</v>
      </c>
      <c r="O7" s="197">
        <v>0</v>
      </c>
      <c r="P7" s="197">
        <v>1.01</v>
      </c>
      <c r="Q7" s="197">
        <v>3.23</v>
      </c>
      <c r="R7" s="197">
        <v>0.95</v>
      </c>
      <c r="S7" s="197">
        <v>4.2300000000000004</v>
      </c>
      <c r="T7" s="197">
        <v>0</v>
      </c>
      <c r="U7" s="197">
        <v>1.89</v>
      </c>
      <c r="V7" s="197">
        <v>0.5</v>
      </c>
      <c r="W7" s="197">
        <v>1.2</v>
      </c>
      <c r="X7" s="197">
        <v>2.09</v>
      </c>
      <c r="Y7" s="197">
        <v>0</v>
      </c>
      <c r="Z7" s="197">
        <v>4.78</v>
      </c>
      <c r="AA7" s="197">
        <v>1.26</v>
      </c>
      <c r="AB7" s="197">
        <v>0</v>
      </c>
      <c r="AC7" s="197">
        <v>1.26</v>
      </c>
      <c r="AD7" s="197">
        <v>8.9</v>
      </c>
      <c r="AE7" s="197">
        <v>0</v>
      </c>
      <c r="AF7" s="197">
        <v>0</v>
      </c>
      <c r="AG7" s="197">
        <v>20.6</v>
      </c>
      <c r="AH7" s="197">
        <v>0</v>
      </c>
      <c r="AI7" s="197">
        <v>12.53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87.01</v>
      </c>
      <c r="AP7" s="197">
        <v>114.2</v>
      </c>
      <c r="AQ7" s="197">
        <v>0</v>
      </c>
      <c r="AR7" s="197">
        <v>0</v>
      </c>
      <c r="AS7" s="197">
        <v>1.67</v>
      </c>
      <c r="AT7" s="197">
        <v>2.35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12.56</v>
      </c>
      <c r="E8" s="197">
        <v>0</v>
      </c>
      <c r="F8" s="197">
        <v>11.66</v>
      </c>
      <c r="G8" s="197">
        <v>6.66</v>
      </c>
      <c r="H8" s="197">
        <v>0</v>
      </c>
      <c r="I8" s="197">
        <v>13.11</v>
      </c>
      <c r="J8" s="197">
        <v>10.09</v>
      </c>
      <c r="K8" s="197">
        <v>0.15</v>
      </c>
      <c r="L8" s="197">
        <v>101.3</v>
      </c>
      <c r="M8" s="197">
        <v>0.9</v>
      </c>
      <c r="N8" s="197">
        <v>0.56999999999999995</v>
      </c>
      <c r="O8" s="197">
        <v>0</v>
      </c>
      <c r="P8" s="197">
        <v>1.01</v>
      </c>
      <c r="Q8" s="197">
        <v>3.23</v>
      </c>
      <c r="R8" s="197">
        <v>0.95</v>
      </c>
      <c r="S8" s="197">
        <v>4.2300000000000004</v>
      </c>
      <c r="T8" s="197">
        <v>0</v>
      </c>
      <c r="U8" s="197">
        <v>1.92</v>
      </c>
      <c r="V8" s="197">
        <v>0.5</v>
      </c>
      <c r="W8" s="197">
        <v>1.2</v>
      </c>
      <c r="X8" s="197">
        <v>2.09</v>
      </c>
      <c r="Y8" s="197">
        <v>0</v>
      </c>
      <c r="Z8" s="197">
        <v>4.78</v>
      </c>
      <c r="AA8" s="197">
        <v>1.26</v>
      </c>
      <c r="AB8" s="197">
        <v>0</v>
      </c>
      <c r="AC8" s="197">
        <v>1.26</v>
      </c>
      <c r="AD8" s="197">
        <v>8.9</v>
      </c>
      <c r="AE8" s="197">
        <v>0</v>
      </c>
      <c r="AF8" s="197">
        <v>0</v>
      </c>
      <c r="AG8" s="197">
        <v>20.6</v>
      </c>
      <c r="AH8" s="197">
        <v>0</v>
      </c>
      <c r="AI8" s="197">
        <v>12.53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87.01</v>
      </c>
      <c r="AP8" s="197">
        <v>114.2</v>
      </c>
      <c r="AQ8" s="197">
        <v>0</v>
      </c>
      <c r="AR8" s="197">
        <v>0</v>
      </c>
      <c r="AS8" s="197">
        <v>1.67</v>
      </c>
      <c r="AT8" s="197">
        <v>2.35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12.56</v>
      </c>
      <c r="E9" s="197">
        <v>0</v>
      </c>
      <c r="F9" s="197">
        <v>11.66</v>
      </c>
      <c r="G9" s="197">
        <v>6.66</v>
      </c>
      <c r="H9" s="197">
        <v>0</v>
      </c>
      <c r="I9" s="197">
        <v>13.11</v>
      </c>
      <c r="J9" s="197">
        <v>10.09</v>
      </c>
      <c r="K9" s="197">
        <v>0.15</v>
      </c>
      <c r="L9" s="197">
        <v>101.3</v>
      </c>
      <c r="M9" s="197">
        <v>0.9</v>
      </c>
      <c r="N9" s="197">
        <v>0.56999999999999995</v>
      </c>
      <c r="O9" s="197">
        <v>0</v>
      </c>
      <c r="P9" s="197">
        <v>1.01</v>
      </c>
      <c r="Q9" s="197">
        <v>3.23</v>
      </c>
      <c r="R9" s="197">
        <v>0.95</v>
      </c>
      <c r="S9" s="197">
        <v>4.2300000000000004</v>
      </c>
      <c r="T9" s="197">
        <v>0</v>
      </c>
      <c r="U9" s="197">
        <v>1.95</v>
      </c>
      <c r="V9" s="197">
        <v>0.5</v>
      </c>
      <c r="W9" s="197">
        <v>1.2</v>
      </c>
      <c r="X9" s="197">
        <v>2.09</v>
      </c>
      <c r="Y9" s="197">
        <v>0</v>
      </c>
      <c r="Z9" s="197">
        <v>4.78</v>
      </c>
      <c r="AA9" s="197">
        <v>1.26</v>
      </c>
      <c r="AB9" s="197">
        <v>0</v>
      </c>
      <c r="AC9" s="197">
        <v>1.26</v>
      </c>
      <c r="AD9" s="197">
        <v>8.9</v>
      </c>
      <c r="AE9" s="197">
        <v>0</v>
      </c>
      <c r="AF9" s="197">
        <v>0</v>
      </c>
      <c r="AG9" s="197">
        <v>20.6</v>
      </c>
      <c r="AH9" s="197">
        <v>0</v>
      </c>
      <c r="AI9" s="197">
        <v>12.53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87.01</v>
      </c>
      <c r="AP9" s="197">
        <v>114.2</v>
      </c>
      <c r="AQ9" s="197">
        <v>0</v>
      </c>
      <c r="AR9" s="197">
        <v>0</v>
      </c>
      <c r="AS9" s="197">
        <v>1.67</v>
      </c>
      <c r="AT9" s="197">
        <v>2.35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12.56</v>
      </c>
      <c r="E10" s="197">
        <v>0</v>
      </c>
      <c r="F10" s="197">
        <v>11.66</v>
      </c>
      <c r="G10" s="197">
        <v>6.66</v>
      </c>
      <c r="H10" s="197">
        <v>0</v>
      </c>
      <c r="I10" s="197">
        <v>13.11</v>
      </c>
      <c r="J10" s="197">
        <v>10.09</v>
      </c>
      <c r="K10" s="197">
        <v>0.15</v>
      </c>
      <c r="L10" s="197">
        <v>101.3</v>
      </c>
      <c r="M10" s="197">
        <v>0.9</v>
      </c>
      <c r="N10" s="197">
        <v>0.56999999999999995</v>
      </c>
      <c r="O10" s="197">
        <v>0</v>
      </c>
      <c r="P10" s="197">
        <v>1.01</v>
      </c>
      <c r="Q10" s="197">
        <v>3.23</v>
      </c>
      <c r="R10" s="197">
        <v>0.95</v>
      </c>
      <c r="S10" s="197">
        <v>4.2300000000000004</v>
      </c>
      <c r="T10" s="197">
        <v>0</v>
      </c>
      <c r="U10" s="197">
        <v>1.98</v>
      </c>
      <c r="V10" s="197">
        <v>0.5</v>
      </c>
      <c r="W10" s="197">
        <v>1.2</v>
      </c>
      <c r="X10" s="197">
        <v>2.09</v>
      </c>
      <c r="Y10" s="197">
        <v>0</v>
      </c>
      <c r="Z10" s="197">
        <v>4.78</v>
      </c>
      <c r="AA10" s="197">
        <v>1.26</v>
      </c>
      <c r="AB10" s="197">
        <v>0</v>
      </c>
      <c r="AC10" s="197">
        <v>1.26</v>
      </c>
      <c r="AD10" s="197">
        <v>8.9</v>
      </c>
      <c r="AE10" s="197">
        <v>0</v>
      </c>
      <c r="AF10" s="197">
        <v>0</v>
      </c>
      <c r="AG10" s="197">
        <v>20.6</v>
      </c>
      <c r="AH10" s="197">
        <v>0</v>
      </c>
      <c r="AI10" s="197">
        <v>12.53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87.01</v>
      </c>
      <c r="AP10" s="197">
        <v>114.2</v>
      </c>
      <c r="AQ10" s="197">
        <v>0</v>
      </c>
      <c r="AR10" s="197">
        <v>0</v>
      </c>
      <c r="AS10" s="197">
        <v>1.67</v>
      </c>
      <c r="AT10" s="197">
        <v>2.35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12.56</v>
      </c>
      <c r="E11" s="197">
        <v>0</v>
      </c>
      <c r="F11" s="197">
        <v>11.66</v>
      </c>
      <c r="G11" s="197">
        <v>6.66</v>
      </c>
      <c r="H11" s="197">
        <v>0</v>
      </c>
      <c r="I11" s="197">
        <v>13.11</v>
      </c>
      <c r="J11" s="197">
        <v>10.09</v>
      </c>
      <c r="K11" s="197">
        <v>0.15</v>
      </c>
      <c r="L11" s="197">
        <v>101.3</v>
      </c>
      <c r="M11" s="197">
        <v>0.9</v>
      </c>
      <c r="N11" s="197">
        <v>0.56999999999999995</v>
      </c>
      <c r="O11" s="197">
        <v>0</v>
      </c>
      <c r="P11" s="197">
        <v>1.01</v>
      </c>
      <c r="Q11" s="197">
        <v>3.23</v>
      </c>
      <c r="R11" s="197">
        <v>0.95</v>
      </c>
      <c r="S11" s="197">
        <v>4.2300000000000004</v>
      </c>
      <c r="T11" s="197">
        <v>0</v>
      </c>
      <c r="U11" s="197">
        <v>2</v>
      </c>
      <c r="V11" s="197">
        <v>0.5</v>
      </c>
      <c r="W11" s="197">
        <v>1.19</v>
      </c>
      <c r="X11" s="197">
        <v>2.09</v>
      </c>
      <c r="Y11" s="197">
        <v>0</v>
      </c>
      <c r="Z11" s="197">
        <v>4.78</v>
      </c>
      <c r="AA11" s="197">
        <v>1.26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20.6</v>
      </c>
      <c r="AH11" s="197">
        <v>0</v>
      </c>
      <c r="AI11" s="197">
        <v>12.53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87.01</v>
      </c>
      <c r="AP11" s="197">
        <v>114.2</v>
      </c>
      <c r="AQ11" s="197">
        <v>0</v>
      </c>
      <c r="AR11" s="197">
        <v>0</v>
      </c>
      <c r="AS11" s="197">
        <v>1.67</v>
      </c>
      <c r="AT11" s="197">
        <v>2.35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12.56</v>
      </c>
      <c r="E12" s="197">
        <v>0</v>
      </c>
      <c r="F12" s="197">
        <v>11.66</v>
      </c>
      <c r="G12" s="197">
        <v>6.66</v>
      </c>
      <c r="H12" s="197">
        <v>0</v>
      </c>
      <c r="I12" s="197">
        <v>13.11</v>
      </c>
      <c r="J12" s="197">
        <v>10.09</v>
      </c>
      <c r="K12" s="197">
        <v>0.15</v>
      </c>
      <c r="L12" s="197">
        <v>101.3</v>
      </c>
      <c r="M12" s="197">
        <v>0.9</v>
      </c>
      <c r="N12" s="197">
        <v>0.56999999999999995</v>
      </c>
      <c r="O12" s="197">
        <v>0</v>
      </c>
      <c r="P12" s="197">
        <v>1.01</v>
      </c>
      <c r="Q12" s="197">
        <v>3.23</v>
      </c>
      <c r="R12" s="197">
        <v>0.95</v>
      </c>
      <c r="S12" s="197">
        <v>4.2300000000000004</v>
      </c>
      <c r="T12" s="197">
        <v>0</v>
      </c>
      <c r="U12" s="197">
        <v>2.0299999999999998</v>
      </c>
      <c r="V12" s="197">
        <v>0.5</v>
      </c>
      <c r="W12" s="197">
        <v>1.19</v>
      </c>
      <c r="X12" s="197">
        <v>2.09</v>
      </c>
      <c r="Y12" s="197">
        <v>0</v>
      </c>
      <c r="Z12" s="197">
        <v>4.78</v>
      </c>
      <c r="AA12" s="197">
        <v>1.26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20.6</v>
      </c>
      <c r="AH12" s="197">
        <v>0</v>
      </c>
      <c r="AI12" s="197">
        <v>12.53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87.01</v>
      </c>
      <c r="AP12" s="197">
        <v>114.2</v>
      </c>
      <c r="AQ12" s="197">
        <v>0</v>
      </c>
      <c r="AR12" s="197">
        <v>0</v>
      </c>
      <c r="AS12" s="197">
        <v>1.67</v>
      </c>
      <c r="AT12" s="197">
        <v>2.35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12.56</v>
      </c>
      <c r="E13" s="197">
        <v>0</v>
      </c>
      <c r="F13" s="197">
        <v>11.66</v>
      </c>
      <c r="G13" s="197">
        <v>6.66</v>
      </c>
      <c r="H13" s="197">
        <v>0</v>
      </c>
      <c r="I13" s="197">
        <v>13.11</v>
      </c>
      <c r="J13" s="197">
        <v>10.09</v>
      </c>
      <c r="K13" s="197">
        <v>0.15</v>
      </c>
      <c r="L13" s="197">
        <v>101.3</v>
      </c>
      <c r="M13" s="197">
        <v>0.9</v>
      </c>
      <c r="N13" s="197">
        <v>0.56999999999999995</v>
      </c>
      <c r="O13" s="197">
        <v>0</v>
      </c>
      <c r="P13" s="197">
        <v>1.01</v>
      </c>
      <c r="Q13" s="197">
        <v>3.23</v>
      </c>
      <c r="R13" s="197">
        <v>0.95</v>
      </c>
      <c r="S13" s="197">
        <v>4.2300000000000004</v>
      </c>
      <c r="T13" s="197">
        <v>0</v>
      </c>
      <c r="U13" s="197">
        <v>2.04</v>
      </c>
      <c r="V13" s="197">
        <v>0.5</v>
      </c>
      <c r="W13" s="197">
        <v>1.19</v>
      </c>
      <c r="X13" s="197">
        <v>2.09</v>
      </c>
      <c r="Y13" s="197">
        <v>0</v>
      </c>
      <c r="Z13" s="197">
        <v>4.78</v>
      </c>
      <c r="AA13" s="197">
        <v>1.26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20.6</v>
      </c>
      <c r="AH13" s="197">
        <v>0</v>
      </c>
      <c r="AI13" s="197">
        <v>12.53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87.01</v>
      </c>
      <c r="AP13" s="197">
        <v>114.2</v>
      </c>
      <c r="AQ13" s="197">
        <v>0</v>
      </c>
      <c r="AR13" s="197">
        <v>0</v>
      </c>
      <c r="AS13" s="197">
        <v>1.67</v>
      </c>
      <c r="AT13" s="197">
        <v>2.35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12.56</v>
      </c>
      <c r="E14" s="197">
        <v>0</v>
      </c>
      <c r="F14" s="197">
        <v>11.66</v>
      </c>
      <c r="G14" s="197">
        <v>6.66</v>
      </c>
      <c r="H14" s="197">
        <v>0</v>
      </c>
      <c r="I14" s="197">
        <v>13.11</v>
      </c>
      <c r="J14" s="197">
        <v>10.09</v>
      </c>
      <c r="K14" s="197">
        <v>0.15</v>
      </c>
      <c r="L14" s="197">
        <v>101.3</v>
      </c>
      <c r="M14" s="197">
        <v>0.9</v>
      </c>
      <c r="N14" s="197">
        <v>0.56999999999999995</v>
      </c>
      <c r="O14" s="197">
        <v>0</v>
      </c>
      <c r="P14" s="197">
        <v>1.01</v>
      </c>
      <c r="Q14" s="197">
        <v>3.23</v>
      </c>
      <c r="R14" s="197">
        <v>0.95</v>
      </c>
      <c r="S14" s="197">
        <v>4.2300000000000004</v>
      </c>
      <c r="T14" s="197">
        <v>0</v>
      </c>
      <c r="U14" s="197">
        <v>2.04</v>
      </c>
      <c r="V14" s="197">
        <v>0.5</v>
      </c>
      <c r="W14" s="197">
        <v>1.19</v>
      </c>
      <c r="X14" s="197">
        <v>2.09</v>
      </c>
      <c r="Y14" s="197">
        <v>0</v>
      </c>
      <c r="Z14" s="197">
        <v>4.78</v>
      </c>
      <c r="AA14" s="197">
        <v>1.26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20.6</v>
      </c>
      <c r="AH14" s="197">
        <v>0</v>
      </c>
      <c r="AI14" s="197">
        <v>12.53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87.01</v>
      </c>
      <c r="AP14" s="197">
        <v>114.2</v>
      </c>
      <c r="AQ14" s="197">
        <v>0</v>
      </c>
      <c r="AR14" s="197">
        <v>0</v>
      </c>
      <c r="AS14" s="197">
        <v>1.67</v>
      </c>
      <c r="AT14" s="197">
        <v>2.35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12.56</v>
      </c>
      <c r="E15" s="197">
        <v>0</v>
      </c>
      <c r="F15" s="197">
        <v>11.66</v>
      </c>
      <c r="G15" s="197">
        <v>6.66</v>
      </c>
      <c r="H15" s="197">
        <v>0</v>
      </c>
      <c r="I15" s="197">
        <v>13.11</v>
      </c>
      <c r="J15" s="197">
        <v>10.09</v>
      </c>
      <c r="K15" s="197">
        <v>0.15</v>
      </c>
      <c r="L15" s="197">
        <v>101.3</v>
      </c>
      <c r="M15" s="197">
        <v>0.9</v>
      </c>
      <c r="N15" s="197">
        <v>0.56999999999999995</v>
      </c>
      <c r="O15" s="197">
        <v>0</v>
      </c>
      <c r="P15" s="197">
        <v>1.01</v>
      </c>
      <c r="Q15" s="197">
        <v>3.23</v>
      </c>
      <c r="R15" s="197">
        <v>0.95</v>
      </c>
      <c r="S15" s="197">
        <v>4.2300000000000004</v>
      </c>
      <c r="T15" s="197">
        <v>0</v>
      </c>
      <c r="U15" s="197">
        <v>2.04</v>
      </c>
      <c r="V15" s="197">
        <v>0.5</v>
      </c>
      <c r="W15" s="197">
        <v>1.19</v>
      </c>
      <c r="X15" s="197">
        <v>2.09</v>
      </c>
      <c r="Y15" s="197">
        <v>0</v>
      </c>
      <c r="Z15" s="197">
        <v>4.78</v>
      </c>
      <c r="AA15" s="197">
        <v>1.26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20.6</v>
      </c>
      <c r="AH15" s="197">
        <v>0</v>
      </c>
      <c r="AI15" s="197">
        <v>12.53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87.01</v>
      </c>
      <c r="AP15" s="197">
        <v>114.2</v>
      </c>
      <c r="AQ15" s="197">
        <v>0</v>
      </c>
      <c r="AR15" s="197">
        <v>0</v>
      </c>
      <c r="AS15" s="197">
        <v>1.67</v>
      </c>
      <c r="AT15" s="197">
        <v>2.35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12.56</v>
      </c>
      <c r="E16" s="197">
        <v>0</v>
      </c>
      <c r="F16" s="197">
        <v>11.66</v>
      </c>
      <c r="G16" s="197">
        <v>6.66</v>
      </c>
      <c r="H16" s="197">
        <v>0</v>
      </c>
      <c r="I16" s="197">
        <v>13.11</v>
      </c>
      <c r="J16" s="197">
        <v>10.09</v>
      </c>
      <c r="K16" s="197">
        <v>0.15</v>
      </c>
      <c r="L16" s="197">
        <v>101.3</v>
      </c>
      <c r="M16" s="197">
        <v>0.9</v>
      </c>
      <c r="N16" s="197">
        <v>0.56999999999999995</v>
      </c>
      <c r="O16" s="197">
        <v>0</v>
      </c>
      <c r="P16" s="197">
        <v>1.01</v>
      </c>
      <c r="Q16" s="197">
        <v>3.23</v>
      </c>
      <c r="R16" s="197">
        <v>0.95</v>
      </c>
      <c r="S16" s="197">
        <v>4.2300000000000004</v>
      </c>
      <c r="T16" s="197">
        <v>0</v>
      </c>
      <c r="U16" s="197">
        <v>2.04</v>
      </c>
      <c r="V16" s="197">
        <v>0.5</v>
      </c>
      <c r="W16" s="197">
        <v>1.19</v>
      </c>
      <c r="X16" s="197">
        <v>2.09</v>
      </c>
      <c r="Y16" s="197">
        <v>0</v>
      </c>
      <c r="Z16" s="197">
        <v>4.78</v>
      </c>
      <c r="AA16" s="197">
        <v>1.26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20.16</v>
      </c>
      <c r="AH16" s="197">
        <v>0</v>
      </c>
      <c r="AI16" s="197">
        <v>12.53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87.01</v>
      </c>
      <c r="AP16" s="197">
        <v>114.2</v>
      </c>
      <c r="AQ16" s="197">
        <v>0</v>
      </c>
      <c r="AR16" s="197">
        <v>0</v>
      </c>
      <c r="AS16" s="197">
        <v>1.67</v>
      </c>
      <c r="AT16" s="197">
        <v>2.35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12.56</v>
      </c>
      <c r="E17" s="197">
        <v>0</v>
      </c>
      <c r="F17" s="197">
        <v>11.66</v>
      </c>
      <c r="G17" s="197">
        <v>6.66</v>
      </c>
      <c r="H17" s="197">
        <v>0</v>
      </c>
      <c r="I17" s="197">
        <v>13.11</v>
      </c>
      <c r="J17" s="197">
        <v>10.09</v>
      </c>
      <c r="K17" s="197">
        <v>0.15</v>
      </c>
      <c r="L17" s="197">
        <v>101.3</v>
      </c>
      <c r="M17" s="197">
        <v>0.9</v>
      </c>
      <c r="N17" s="197">
        <v>0.56999999999999995</v>
      </c>
      <c r="O17" s="197">
        <v>0</v>
      </c>
      <c r="P17" s="197">
        <v>1.01</v>
      </c>
      <c r="Q17" s="197">
        <v>3.23</v>
      </c>
      <c r="R17" s="197">
        <v>0.95</v>
      </c>
      <c r="S17" s="197">
        <v>4.2300000000000004</v>
      </c>
      <c r="T17" s="197">
        <v>0</v>
      </c>
      <c r="U17" s="197">
        <v>2.04</v>
      </c>
      <c r="V17" s="197">
        <v>0.5</v>
      </c>
      <c r="W17" s="197">
        <v>1.19</v>
      </c>
      <c r="X17" s="197">
        <v>2.09</v>
      </c>
      <c r="Y17" s="197">
        <v>0</v>
      </c>
      <c r="Z17" s="197">
        <v>4.78</v>
      </c>
      <c r="AA17" s="197">
        <v>1.26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20.16</v>
      </c>
      <c r="AH17" s="197">
        <v>0</v>
      </c>
      <c r="AI17" s="197">
        <v>12.53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87.01</v>
      </c>
      <c r="AP17" s="197">
        <v>114.2</v>
      </c>
      <c r="AQ17" s="197">
        <v>0</v>
      </c>
      <c r="AR17" s="197">
        <v>0</v>
      </c>
      <c r="AS17" s="197">
        <v>1.67</v>
      </c>
      <c r="AT17" s="197">
        <v>2.35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12.56</v>
      </c>
      <c r="E18" s="197">
        <v>0</v>
      </c>
      <c r="F18" s="197">
        <v>11.66</v>
      </c>
      <c r="G18" s="197">
        <v>6.66</v>
      </c>
      <c r="H18" s="197">
        <v>0</v>
      </c>
      <c r="I18" s="197">
        <v>13.11</v>
      </c>
      <c r="J18" s="197">
        <v>10.09</v>
      </c>
      <c r="K18" s="197">
        <v>0.15</v>
      </c>
      <c r="L18" s="197">
        <v>101.3</v>
      </c>
      <c r="M18" s="197">
        <v>0.9</v>
      </c>
      <c r="N18" s="197">
        <v>0.56999999999999995</v>
      </c>
      <c r="O18" s="197">
        <v>0</v>
      </c>
      <c r="P18" s="197">
        <v>1.01</v>
      </c>
      <c r="Q18" s="197">
        <v>3.23</v>
      </c>
      <c r="R18" s="197">
        <v>0.95</v>
      </c>
      <c r="S18" s="197">
        <v>4.2300000000000004</v>
      </c>
      <c r="T18" s="197">
        <v>0</v>
      </c>
      <c r="U18" s="197">
        <v>2.04</v>
      </c>
      <c r="V18" s="197">
        <v>0.5</v>
      </c>
      <c r="W18" s="197">
        <v>1.19</v>
      </c>
      <c r="X18" s="197">
        <v>2.09</v>
      </c>
      <c r="Y18" s="197">
        <v>0</v>
      </c>
      <c r="Z18" s="197">
        <v>4.78</v>
      </c>
      <c r="AA18" s="197">
        <v>1.26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20.16</v>
      </c>
      <c r="AH18" s="197">
        <v>0</v>
      </c>
      <c r="AI18" s="197">
        <v>12.53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87.01</v>
      </c>
      <c r="AP18" s="197">
        <v>114.2</v>
      </c>
      <c r="AQ18" s="197">
        <v>0</v>
      </c>
      <c r="AR18" s="197">
        <v>0</v>
      </c>
      <c r="AS18" s="197">
        <v>1.67</v>
      </c>
      <c r="AT18" s="197">
        <v>2.35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12.56</v>
      </c>
      <c r="E19" s="197">
        <v>0</v>
      </c>
      <c r="F19" s="197">
        <v>11.66</v>
      </c>
      <c r="G19" s="197">
        <v>6.66</v>
      </c>
      <c r="H19" s="197">
        <v>0</v>
      </c>
      <c r="I19" s="197">
        <v>13.11</v>
      </c>
      <c r="J19" s="197">
        <v>10.09</v>
      </c>
      <c r="K19" s="197">
        <v>0.15</v>
      </c>
      <c r="L19" s="197">
        <v>101.3</v>
      </c>
      <c r="M19" s="197">
        <v>0.9</v>
      </c>
      <c r="N19" s="197">
        <v>0.56999999999999995</v>
      </c>
      <c r="O19" s="197">
        <v>0</v>
      </c>
      <c r="P19" s="197">
        <v>1.01</v>
      </c>
      <c r="Q19" s="197">
        <v>3.23</v>
      </c>
      <c r="R19" s="197">
        <v>0.95</v>
      </c>
      <c r="S19" s="197">
        <v>4.2300000000000004</v>
      </c>
      <c r="T19" s="197">
        <v>0</v>
      </c>
      <c r="U19" s="197">
        <v>2.04</v>
      </c>
      <c r="V19" s="197">
        <v>0.5</v>
      </c>
      <c r="W19" s="197">
        <v>1.19</v>
      </c>
      <c r="X19" s="197">
        <v>2.09</v>
      </c>
      <c r="Y19" s="197">
        <v>0</v>
      </c>
      <c r="Z19" s="197">
        <v>4.78</v>
      </c>
      <c r="AA19" s="197">
        <v>1.26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20.16</v>
      </c>
      <c r="AH19" s="197">
        <v>0</v>
      </c>
      <c r="AI19" s="197">
        <v>12.53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87.01</v>
      </c>
      <c r="AP19" s="197">
        <v>114.2</v>
      </c>
      <c r="AQ19" s="197">
        <v>0</v>
      </c>
      <c r="AR19" s="197">
        <v>0</v>
      </c>
      <c r="AS19" s="197">
        <v>1.67</v>
      </c>
      <c r="AT19" s="197">
        <v>2.35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12.56</v>
      </c>
      <c r="E20" s="197">
        <v>0</v>
      </c>
      <c r="F20" s="197">
        <v>11.66</v>
      </c>
      <c r="G20" s="197">
        <v>6.66</v>
      </c>
      <c r="H20" s="197">
        <v>0</v>
      </c>
      <c r="I20" s="197">
        <v>13.11</v>
      </c>
      <c r="J20" s="197">
        <v>10.09</v>
      </c>
      <c r="K20" s="197">
        <v>0.15</v>
      </c>
      <c r="L20" s="197">
        <v>101.3</v>
      </c>
      <c r="M20" s="197">
        <v>0.9</v>
      </c>
      <c r="N20" s="197">
        <v>0.56999999999999995</v>
      </c>
      <c r="O20" s="197">
        <v>0</v>
      </c>
      <c r="P20" s="197">
        <v>1.01</v>
      </c>
      <c r="Q20" s="197">
        <v>3.23</v>
      </c>
      <c r="R20" s="197">
        <v>0.95</v>
      </c>
      <c r="S20" s="197">
        <v>4.2300000000000004</v>
      </c>
      <c r="T20" s="197">
        <v>0</v>
      </c>
      <c r="U20" s="197">
        <v>2.04</v>
      </c>
      <c r="V20" s="197">
        <v>0.5</v>
      </c>
      <c r="W20" s="197">
        <v>1.19</v>
      </c>
      <c r="X20" s="197">
        <v>2.09</v>
      </c>
      <c r="Y20" s="197">
        <v>0</v>
      </c>
      <c r="Z20" s="197">
        <v>4.78</v>
      </c>
      <c r="AA20" s="197">
        <v>1.26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20.16</v>
      </c>
      <c r="AH20" s="197">
        <v>0</v>
      </c>
      <c r="AI20" s="197">
        <v>12.53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87.01</v>
      </c>
      <c r="AP20" s="197">
        <v>114.2</v>
      </c>
      <c r="AQ20" s="197">
        <v>0</v>
      </c>
      <c r="AR20" s="197">
        <v>0</v>
      </c>
      <c r="AS20" s="197">
        <v>1.67</v>
      </c>
      <c r="AT20" s="197">
        <v>2.35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12.56</v>
      </c>
      <c r="E21" s="197">
        <v>0</v>
      </c>
      <c r="F21" s="197">
        <v>11.66</v>
      </c>
      <c r="G21" s="197">
        <v>6.66</v>
      </c>
      <c r="H21" s="197">
        <v>0</v>
      </c>
      <c r="I21" s="197">
        <v>13.11</v>
      </c>
      <c r="J21" s="197">
        <v>10.09</v>
      </c>
      <c r="K21" s="197">
        <v>0.15</v>
      </c>
      <c r="L21" s="197">
        <v>101.3</v>
      </c>
      <c r="M21" s="197">
        <v>0.9</v>
      </c>
      <c r="N21" s="197">
        <v>0.56999999999999995</v>
      </c>
      <c r="O21" s="197">
        <v>0</v>
      </c>
      <c r="P21" s="197">
        <v>1.01</v>
      </c>
      <c r="Q21" s="197">
        <v>3.23</v>
      </c>
      <c r="R21" s="197">
        <v>0.95</v>
      </c>
      <c r="S21" s="197">
        <v>4.2300000000000004</v>
      </c>
      <c r="T21" s="197">
        <v>0</v>
      </c>
      <c r="U21" s="197">
        <v>2.04</v>
      </c>
      <c r="V21" s="197">
        <v>0.5</v>
      </c>
      <c r="W21" s="197">
        <v>1.19</v>
      </c>
      <c r="X21" s="197">
        <v>2.09</v>
      </c>
      <c r="Y21" s="197">
        <v>0</v>
      </c>
      <c r="Z21" s="197">
        <v>4.78</v>
      </c>
      <c r="AA21" s="197">
        <v>1.26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20.16</v>
      </c>
      <c r="AH21" s="197">
        <v>0</v>
      </c>
      <c r="AI21" s="197">
        <v>12.53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87.01</v>
      </c>
      <c r="AP21" s="197">
        <v>114.2</v>
      </c>
      <c r="AQ21" s="197">
        <v>0</v>
      </c>
      <c r="AR21" s="197">
        <v>0</v>
      </c>
      <c r="AS21" s="197">
        <v>1.67</v>
      </c>
      <c r="AT21" s="197">
        <v>2.35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12.56</v>
      </c>
      <c r="E22" s="197">
        <v>0</v>
      </c>
      <c r="F22" s="197">
        <v>11.66</v>
      </c>
      <c r="G22" s="197">
        <v>6.66</v>
      </c>
      <c r="H22" s="197">
        <v>0</v>
      </c>
      <c r="I22" s="197">
        <v>13.11</v>
      </c>
      <c r="J22" s="197">
        <v>10.09</v>
      </c>
      <c r="K22" s="197">
        <v>0.15</v>
      </c>
      <c r="L22" s="197">
        <v>101.3</v>
      </c>
      <c r="M22" s="197">
        <v>0.9</v>
      </c>
      <c r="N22" s="197">
        <v>0.56999999999999995</v>
      </c>
      <c r="O22" s="197">
        <v>0</v>
      </c>
      <c r="P22" s="197">
        <v>1.01</v>
      </c>
      <c r="Q22" s="197">
        <v>3.23</v>
      </c>
      <c r="R22" s="197">
        <v>0.95</v>
      </c>
      <c r="S22" s="197">
        <v>4.2300000000000004</v>
      </c>
      <c r="T22" s="197">
        <v>0</v>
      </c>
      <c r="U22" s="197">
        <v>2.04</v>
      </c>
      <c r="V22" s="197">
        <v>0.5</v>
      </c>
      <c r="W22" s="197">
        <v>1.2</v>
      </c>
      <c r="X22" s="197">
        <v>2.09</v>
      </c>
      <c r="Y22" s="197">
        <v>0</v>
      </c>
      <c r="Z22" s="197">
        <v>4.78</v>
      </c>
      <c r="AA22" s="197">
        <v>1.26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20.16</v>
      </c>
      <c r="AH22" s="197">
        <v>0</v>
      </c>
      <c r="AI22" s="197">
        <v>12.53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87.01</v>
      </c>
      <c r="AP22" s="197">
        <v>114.2</v>
      </c>
      <c r="AQ22" s="197">
        <v>0</v>
      </c>
      <c r="AR22" s="197">
        <v>0</v>
      </c>
      <c r="AS22" s="197">
        <v>1.67</v>
      </c>
      <c r="AT22" s="197">
        <v>2.35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12.56</v>
      </c>
      <c r="E23" s="197">
        <v>0</v>
      </c>
      <c r="F23" s="197">
        <v>11.66</v>
      </c>
      <c r="G23" s="197">
        <v>6.66</v>
      </c>
      <c r="H23" s="197">
        <v>0</v>
      </c>
      <c r="I23" s="197">
        <v>13.11</v>
      </c>
      <c r="J23" s="197">
        <v>10.09</v>
      </c>
      <c r="K23" s="197">
        <v>0.15</v>
      </c>
      <c r="L23" s="197">
        <v>101.3</v>
      </c>
      <c r="M23" s="197">
        <v>0.9</v>
      </c>
      <c r="N23" s="197">
        <v>0.56999999999999995</v>
      </c>
      <c r="O23" s="197">
        <v>0</v>
      </c>
      <c r="P23" s="197">
        <v>1.01</v>
      </c>
      <c r="Q23" s="197">
        <v>3.23</v>
      </c>
      <c r="R23" s="197">
        <v>0.95</v>
      </c>
      <c r="S23" s="197">
        <v>4.2300000000000004</v>
      </c>
      <c r="T23" s="197">
        <v>0</v>
      </c>
      <c r="U23" s="197">
        <v>2.04</v>
      </c>
      <c r="V23" s="197">
        <v>0.5</v>
      </c>
      <c r="W23" s="197">
        <v>1.2</v>
      </c>
      <c r="X23" s="197">
        <v>2.09</v>
      </c>
      <c r="Y23" s="197">
        <v>0</v>
      </c>
      <c r="Z23" s="197">
        <v>4.78</v>
      </c>
      <c r="AA23" s="197">
        <v>1.26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20.16</v>
      </c>
      <c r="AH23" s="197">
        <v>0</v>
      </c>
      <c r="AI23" s="197">
        <v>12.53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87.01</v>
      </c>
      <c r="AP23" s="197">
        <v>114.2</v>
      </c>
      <c r="AQ23" s="197">
        <v>0</v>
      </c>
      <c r="AR23" s="197">
        <v>0</v>
      </c>
      <c r="AS23" s="197">
        <v>1.67</v>
      </c>
      <c r="AT23" s="197">
        <v>2.35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12.56</v>
      </c>
      <c r="E24" s="197">
        <v>0</v>
      </c>
      <c r="F24" s="197">
        <v>11.66</v>
      </c>
      <c r="G24" s="197">
        <v>6.66</v>
      </c>
      <c r="H24" s="197">
        <v>0</v>
      </c>
      <c r="I24" s="197">
        <v>13.11</v>
      </c>
      <c r="J24" s="197">
        <v>10.09</v>
      </c>
      <c r="K24" s="197">
        <v>0.18</v>
      </c>
      <c r="L24" s="197">
        <v>101.3</v>
      </c>
      <c r="M24" s="197">
        <v>0.9</v>
      </c>
      <c r="N24" s="197">
        <v>0.56999999999999995</v>
      </c>
      <c r="O24" s="197">
        <v>0</v>
      </c>
      <c r="P24" s="197">
        <v>1.01</v>
      </c>
      <c r="Q24" s="197">
        <v>3.23</v>
      </c>
      <c r="R24" s="197">
        <v>0.95</v>
      </c>
      <c r="S24" s="197">
        <v>4.2300000000000004</v>
      </c>
      <c r="T24" s="197">
        <v>0</v>
      </c>
      <c r="U24" s="197">
        <v>2.04</v>
      </c>
      <c r="V24" s="197">
        <v>0.5</v>
      </c>
      <c r="W24" s="197">
        <v>1.2</v>
      </c>
      <c r="X24" s="197">
        <v>2.09</v>
      </c>
      <c r="Y24" s="197">
        <v>0</v>
      </c>
      <c r="Z24" s="197">
        <v>4.78</v>
      </c>
      <c r="AA24" s="197">
        <v>1.26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20.16</v>
      </c>
      <c r="AH24" s="197">
        <v>0</v>
      </c>
      <c r="AI24" s="197">
        <v>12.53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87.01</v>
      </c>
      <c r="AP24" s="197">
        <v>114.2</v>
      </c>
      <c r="AQ24" s="197">
        <v>0</v>
      </c>
      <c r="AR24" s="197">
        <v>0</v>
      </c>
      <c r="AS24" s="197">
        <v>1.67</v>
      </c>
      <c r="AT24" s="197">
        <v>2.35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12.56</v>
      </c>
      <c r="E25" s="197">
        <v>0</v>
      </c>
      <c r="F25" s="197">
        <v>11.66</v>
      </c>
      <c r="G25" s="197">
        <v>6.66</v>
      </c>
      <c r="H25" s="197">
        <v>0</v>
      </c>
      <c r="I25" s="197">
        <v>13.11</v>
      </c>
      <c r="J25" s="197">
        <v>10.09</v>
      </c>
      <c r="K25" s="197">
        <v>0.15</v>
      </c>
      <c r="L25" s="197">
        <v>17.190000000000001</v>
      </c>
      <c r="M25" s="197">
        <v>0.9</v>
      </c>
      <c r="N25" s="197">
        <v>0.56999999999999995</v>
      </c>
      <c r="O25" s="197">
        <v>0</v>
      </c>
      <c r="P25" s="197">
        <v>1.01</v>
      </c>
      <c r="Q25" s="197">
        <v>0.32</v>
      </c>
      <c r="R25" s="197">
        <v>0.95</v>
      </c>
      <c r="S25" s="197">
        <v>1.32</v>
      </c>
      <c r="T25" s="197">
        <v>0</v>
      </c>
      <c r="U25" s="197">
        <v>2.04</v>
      </c>
      <c r="V25" s="197">
        <v>0.5</v>
      </c>
      <c r="W25" s="197">
        <v>1.2</v>
      </c>
      <c r="X25" s="197">
        <v>2.09</v>
      </c>
      <c r="Y25" s="197">
        <v>0</v>
      </c>
      <c r="Z25" s="197">
        <v>4.78</v>
      </c>
      <c r="AA25" s="197">
        <v>1.26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20.16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87.01</v>
      </c>
      <c r="AP25" s="197">
        <v>114.2</v>
      </c>
      <c r="AQ25" s="197">
        <v>0</v>
      </c>
      <c r="AR25" s="197">
        <v>0</v>
      </c>
      <c r="AS25" s="197">
        <v>1.67</v>
      </c>
      <c r="AT25" s="197">
        <v>2.35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12.56</v>
      </c>
      <c r="E26" s="197">
        <v>0</v>
      </c>
      <c r="F26" s="197">
        <v>11.66</v>
      </c>
      <c r="G26" s="197">
        <v>6.66</v>
      </c>
      <c r="H26" s="197">
        <v>0</v>
      </c>
      <c r="I26" s="197">
        <v>13.11</v>
      </c>
      <c r="J26" s="197">
        <v>10.09</v>
      </c>
      <c r="K26" s="197">
        <v>0.15</v>
      </c>
      <c r="L26" s="197">
        <v>13.01</v>
      </c>
      <c r="M26" s="197">
        <v>0.9</v>
      </c>
      <c r="N26" s="197">
        <v>0.56999999999999995</v>
      </c>
      <c r="O26" s="197">
        <v>0</v>
      </c>
      <c r="P26" s="197">
        <v>1.01</v>
      </c>
      <c r="Q26" s="197">
        <v>0.32</v>
      </c>
      <c r="R26" s="197">
        <v>0.95</v>
      </c>
      <c r="S26" s="197">
        <v>1.32</v>
      </c>
      <c r="T26" s="197">
        <v>0</v>
      </c>
      <c r="U26" s="197">
        <v>2.04</v>
      </c>
      <c r="V26" s="197">
        <v>0.5</v>
      </c>
      <c r="W26" s="197">
        <v>1.2</v>
      </c>
      <c r="X26" s="197">
        <v>2.09</v>
      </c>
      <c r="Y26" s="197">
        <v>0</v>
      </c>
      <c r="Z26" s="197">
        <v>4.78</v>
      </c>
      <c r="AA26" s="197">
        <v>1.26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20.16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87.01</v>
      </c>
      <c r="AP26" s="197">
        <v>114.2</v>
      </c>
      <c r="AQ26" s="197">
        <v>0</v>
      </c>
      <c r="AR26" s="197">
        <v>0</v>
      </c>
      <c r="AS26" s="197">
        <v>1.67</v>
      </c>
      <c r="AT26" s="197">
        <v>2.35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12.56</v>
      </c>
      <c r="E27" s="197">
        <v>0</v>
      </c>
      <c r="F27" s="197">
        <v>11.66</v>
      </c>
      <c r="G27" s="197">
        <v>6.66</v>
      </c>
      <c r="H27" s="197">
        <v>0</v>
      </c>
      <c r="I27" s="197">
        <v>13.11</v>
      </c>
      <c r="J27" s="197">
        <v>10.09</v>
      </c>
      <c r="K27" s="197">
        <v>4.68</v>
      </c>
      <c r="L27" s="197">
        <v>101.31</v>
      </c>
      <c r="M27" s="197">
        <v>0.9</v>
      </c>
      <c r="N27" s="197">
        <v>0.56999999999999995</v>
      </c>
      <c r="O27" s="197">
        <v>0</v>
      </c>
      <c r="P27" s="197">
        <v>1.01</v>
      </c>
      <c r="Q27" s="197">
        <v>3.18</v>
      </c>
      <c r="R27" s="197">
        <v>4.83</v>
      </c>
      <c r="S27" s="197">
        <v>4.2300000000000004</v>
      </c>
      <c r="T27" s="197">
        <v>0</v>
      </c>
      <c r="U27" s="197">
        <v>2.04</v>
      </c>
      <c r="V27" s="197">
        <v>3.68</v>
      </c>
      <c r="W27" s="197">
        <v>1.2</v>
      </c>
      <c r="X27" s="197">
        <v>2.09</v>
      </c>
      <c r="Y27" s="197">
        <v>0</v>
      </c>
      <c r="Z27" s="197">
        <v>4.78</v>
      </c>
      <c r="AA27" s="197">
        <v>1.26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20.16</v>
      </c>
      <c r="AH27" s="197">
        <v>0</v>
      </c>
      <c r="AI27" s="197">
        <v>12.53</v>
      </c>
      <c r="AJ27" s="197">
        <v>0</v>
      </c>
      <c r="AK27" s="197">
        <v>10.89</v>
      </c>
      <c r="AL27" s="197">
        <v>0</v>
      </c>
      <c r="AM27" s="197">
        <v>0</v>
      </c>
      <c r="AN27" s="197">
        <v>0</v>
      </c>
      <c r="AO27" s="197">
        <v>87.01</v>
      </c>
      <c r="AP27" s="197">
        <v>114.2</v>
      </c>
      <c r="AQ27" s="197">
        <v>0</v>
      </c>
      <c r="AR27" s="197">
        <v>0</v>
      </c>
      <c r="AS27" s="197">
        <v>1.67</v>
      </c>
      <c r="AT27" s="197">
        <v>2.35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12.56</v>
      </c>
      <c r="E28" s="197">
        <v>0</v>
      </c>
      <c r="F28" s="197">
        <v>11.66</v>
      </c>
      <c r="G28" s="197">
        <v>6.66</v>
      </c>
      <c r="H28" s="197">
        <v>0</v>
      </c>
      <c r="I28" s="197">
        <v>13.11</v>
      </c>
      <c r="J28" s="197">
        <v>10.09</v>
      </c>
      <c r="K28" s="197">
        <v>4.68</v>
      </c>
      <c r="L28" s="197">
        <v>101.3</v>
      </c>
      <c r="M28" s="197">
        <v>0.9</v>
      </c>
      <c r="N28" s="197">
        <v>0.56999999999999995</v>
      </c>
      <c r="O28" s="197">
        <v>0</v>
      </c>
      <c r="P28" s="197">
        <v>1.01</v>
      </c>
      <c r="Q28" s="197">
        <v>3.23</v>
      </c>
      <c r="R28" s="197">
        <v>4.83</v>
      </c>
      <c r="S28" s="197">
        <v>4.2300000000000004</v>
      </c>
      <c r="T28" s="197">
        <v>0</v>
      </c>
      <c r="U28" s="197">
        <v>2.04</v>
      </c>
      <c r="V28" s="197">
        <v>4.37</v>
      </c>
      <c r="W28" s="197">
        <v>1.2</v>
      </c>
      <c r="X28" s="197">
        <v>2.09</v>
      </c>
      <c r="Y28" s="197">
        <v>0</v>
      </c>
      <c r="Z28" s="197">
        <v>4.78</v>
      </c>
      <c r="AA28" s="197">
        <v>15.78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20.16</v>
      </c>
      <c r="AH28" s="197">
        <v>0</v>
      </c>
      <c r="AI28" s="197">
        <v>12.53</v>
      </c>
      <c r="AJ28" s="197">
        <v>0</v>
      </c>
      <c r="AK28" s="197">
        <v>10.89</v>
      </c>
      <c r="AL28" s="197">
        <v>0</v>
      </c>
      <c r="AM28" s="197">
        <v>0</v>
      </c>
      <c r="AN28" s="197">
        <v>0</v>
      </c>
      <c r="AO28" s="197">
        <v>87.01</v>
      </c>
      <c r="AP28" s="197">
        <v>114.2</v>
      </c>
      <c r="AQ28" s="197">
        <v>0</v>
      </c>
      <c r="AR28" s="197">
        <v>0</v>
      </c>
      <c r="AS28" s="197">
        <v>1.67</v>
      </c>
      <c r="AT28" s="197">
        <v>2.35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12.56</v>
      </c>
      <c r="E29" s="197">
        <v>0</v>
      </c>
      <c r="F29" s="197">
        <v>11.66</v>
      </c>
      <c r="G29" s="197">
        <v>6.66</v>
      </c>
      <c r="H29" s="197">
        <v>0</v>
      </c>
      <c r="I29" s="197">
        <v>13.11</v>
      </c>
      <c r="J29" s="197">
        <v>10.09</v>
      </c>
      <c r="K29" s="197">
        <v>4.68</v>
      </c>
      <c r="L29" s="197">
        <v>101.3</v>
      </c>
      <c r="M29" s="197">
        <v>0.9</v>
      </c>
      <c r="N29" s="197">
        <v>0.56999999999999995</v>
      </c>
      <c r="O29" s="197">
        <v>0</v>
      </c>
      <c r="P29" s="197">
        <v>1.01</v>
      </c>
      <c r="Q29" s="197">
        <v>3.23</v>
      </c>
      <c r="R29" s="197">
        <v>4.83</v>
      </c>
      <c r="S29" s="197">
        <v>4.2300000000000004</v>
      </c>
      <c r="T29" s="197">
        <v>0</v>
      </c>
      <c r="U29" s="197">
        <v>2.04</v>
      </c>
      <c r="V29" s="197">
        <v>4.37</v>
      </c>
      <c r="W29" s="197">
        <v>1.2</v>
      </c>
      <c r="X29" s="197">
        <v>2.09</v>
      </c>
      <c r="Y29" s="197">
        <v>0</v>
      </c>
      <c r="Z29" s="197">
        <v>4.78</v>
      </c>
      <c r="AA29" s="197">
        <v>15.78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20.16</v>
      </c>
      <c r="AH29" s="197">
        <v>0</v>
      </c>
      <c r="AI29" s="197">
        <v>12.53</v>
      </c>
      <c r="AJ29" s="197">
        <v>0</v>
      </c>
      <c r="AK29" s="197">
        <v>10.89</v>
      </c>
      <c r="AL29" s="197">
        <v>0</v>
      </c>
      <c r="AM29" s="197">
        <v>0</v>
      </c>
      <c r="AN29" s="197">
        <v>0</v>
      </c>
      <c r="AO29" s="197">
        <v>87.01</v>
      </c>
      <c r="AP29" s="197">
        <v>114.2</v>
      </c>
      <c r="AQ29" s="197">
        <v>0</v>
      </c>
      <c r="AR29" s="197">
        <v>0</v>
      </c>
      <c r="AS29" s="197">
        <v>1.67</v>
      </c>
      <c r="AT29" s="197">
        <v>2.35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12.56</v>
      </c>
      <c r="E30" s="197">
        <v>0</v>
      </c>
      <c r="F30" s="197">
        <v>11.66</v>
      </c>
      <c r="G30" s="197">
        <v>6.66</v>
      </c>
      <c r="H30" s="197">
        <v>0</v>
      </c>
      <c r="I30" s="197">
        <v>13.11</v>
      </c>
      <c r="J30" s="197">
        <v>10.09</v>
      </c>
      <c r="K30" s="197">
        <v>4.68</v>
      </c>
      <c r="L30" s="197">
        <v>101.3</v>
      </c>
      <c r="M30" s="197">
        <v>0.9</v>
      </c>
      <c r="N30" s="197">
        <v>0.56999999999999995</v>
      </c>
      <c r="O30" s="197">
        <v>0</v>
      </c>
      <c r="P30" s="197">
        <v>1.01</v>
      </c>
      <c r="Q30" s="197">
        <v>3.23</v>
      </c>
      <c r="R30" s="197">
        <v>4.83</v>
      </c>
      <c r="S30" s="197">
        <v>4.2300000000000004</v>
      </c>
      <c r="T30" s="197">
        <v>0</v>
      </c>
      <c r="U30" s="197">
        <v>2.04</v>
      </c>
      <c r="V30" s="197">
        <v>4.37</v>
      </c>
      <c r="W30" s="197">
        <v>1.2</v>
      </c>
      <c r="X30" s="197">
        <v>2.09</v>
      </c>
      <c r="Y30" s="197">
        <v>0</v>
      </c>
      <c r="Z30" s="197">
        <v>4.78</v>
      </c>
      <c r="AA30" s="197">
        <v>15.78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20.16</v>
      </c>
      <c r="AH30" s="197">
        <v>0</v>
      </c>
      <c r="AI30" s="197">
        <v>12.53</v>
      </c>
      <c r="AJ30" s="197">
        <v>0</v>
      </c>
      <c r="AK30" s="197">
        <v>10.89</v>
      </c>
      <c r="AL30" s="197">
        <v>0</v>
      </c>
      <c r="AM30" s="197">
        <v>0</v>
      </c>
      <c r="AN30" s="197">
        <v>0</v>
      </c>
      <c r="AO30" s="197">
        <v>87.01</v>
      </c>
      <c r="AP30" s="197">
        <v>114.2</v>
      </c>
      <c r="AQ30" s="197">
        <v>0</v>
      </c>
      <c r="AR30" s="197">
        <v>0</v>
      </c>
      <c r="AS30" s="197">
        <v>1.67</v>
      </c>
      <c r="AT30" s="197">
        <v>2.35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12.56</v>
      </c>
      <c r="E31" s="197">
        <v>0</v>
      </c>
      <c r="F31" s="197">
        <v>11.5</v>
      </c>
      <c r="G31" s="197">
        <v>6.66</v>
      </c>
      <c r="H31" s="197">
        <v>0</v>
      </c>
      <c r="I31" s="197">
        <v>13.11</v>
      </c>
      <c r="J31" s="197">
        <v>10.09</v>
      </c>
      <c r="K31" s="197">
        <v>4.68</v>
      </c>
      <c r="L31" s="197">
        <v>101.3</v>
      </c>
      <c r="M31" s="197">
        <v>0.9</v>
      </c>
      <c r="N31" s="197">
        <v>0.56999999999999995</v>
      </c>
      <c r="O31" s="197">
        <v>0</v>
      </c>
      <c r="P31" s="197">
        <v>1.01</v>
      </c>
      <c r="Q31" s="197">
        <v>3.23</v>
      </c>
      <c r="R31" s="197">
        <v>4.83</v>
      </c>
      <c r="S31" s="197">
        <v>4.2300000000000004</v>
      </c>
      <c r="T31" s="197">
        <v>0</v>
      </c>
      <c r="U31" s="197">
        <v>2.04</v>
      </c>
      <c r="V31" s="197">
        <v>4.37</v>
      </c>
      <c r="W31" s="197">
        <v>1.2</v>
      </c>
      <c r="X31" s="197">
        <v>2.09</v>
      </c>
      <c r="Y31" s="197">
        <v>0</v>
      </c>
      <c r="Z31" s="197">
        <v>4.78</v>
      </c>
      <c r="AA31" s="197">
        <v>15.74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20.16</v>
      </c>
      <c r="AH31" s="197">
        <v>0</v>
      </c>
      <c r="AI31" s="197">
        <v>12.53</v>
      </c>
      <c r="AJ31" s="197">
        <v>0</v>
      </c>
      <c r="AK31" s="197">
        <v>10.89</v>
      </c>
      <c r="AL31" s="197">
        <v>0</v>
      </c>
      <c r="AM31" s="197">
        <v>0</v>
      </c>
      <c r="AN31" s="197">
        <v>0</v>
      </c>
      <c r="AO31" s="197">
        <v>87.01</v>
      </c>
      <c r="AP31" s="197">
        <v>114.2</v>
      </c>
      <c r="AQ31" s="197">
        <v>0</v>
      </c>
      <c r="AR31" s="197">
        <v>0</v>
      </c>
      <c r="AS31" s="197">
        <v>1.67</v>
      </c>
      <c r="AT31" s="197">
        <v>2.35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12.56</v>
      </c>
      <c r="E32" s="197">
        <v>0</v>
      </c>
      <c r="F32" s="197">
        <v>11.5</v>
      </c>
      <c r="G32" s="197">
        <v>6.66</v>
      </c>
      <c r="H32" s="197">
        <v>0</v>
      </c>
      <c r="I32" s="197">
        <v>13.11</v>
      </c>
      <c r="J32" s="197">
        <v>10.09</v>
      </c>
      <c r="K32" s="197">
        <v>4.68</v>
      </c>
      <c r="L32" s="197">
        <v>101.3</v>
      </c>
      <c r="M32" s="197">
        <v>0.9</v>
      </c>
      <c r="N32" s="197">
        <v>0.56999999999999995</v>
      </c>
      <c r="O32" s="197">
        <v>0</v>
      </c>
      <c r="P32" s="197">
        <v>1.01</v>
      </c>
      <c r="Q32" s="197">
        <v>3.23</v>
      </c>
      <c r="R32" s="197">
        <v>4.83</v>
      </c>
      <c r="S32" s="197">
        <v>4.2300000000000004</v>
      </c>
      <c r="T32" s="197">
        <v>0</v>
      </c>
      <c r="U32" s="197">
        <v>2.04</v>
      </c>
      <c r="V32" s="197">
        <v>4.37</v>
      </c>
      <c r="W32" s="197">
        <v>1.2</v>
      </c>
      <c r="X32" s="197">
        <v>2.09</v>
      </c>
      <c r="Y32" s="197">
        <v>0</v>
      </c>
      <c r="Z32" s="197">
        <v>4.78</v>
      </c>
      <c r="AA32" s="197">
        <v>15.74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20.16</v>
      </c>
      <c r="AH32" s="197">
        <v>0</v>
      </c>
      <c r="AI32" s="197">
        <v>12.53</v>
      </c>
      <c r="AJ32" s="197">
        <v>0</v>
      </c>
      <c r="AK32" s="197">
        <v>10.89</v>
      </c>
      <c r="AL32" s="197">
        <v>0</v>
      </c>
      <c r="AM32" s="197">
        <v>0</v>
      </c>
      <c r="AN32" s="197">
        <v>0</v>
      </c>
      <c r="AO32" s="197">
        <v>87.01</v>
      </c>
      <c r="AP32" s="197">
        <v>114.2</v>
      </c>
      <c r="AQ32" s="197">
        <v>0</v>
      </c>
      <c r="AR32" s="197">
        <v>0</v>
      </c>
      <c r="AS32" s="197">
        <v>1.67</v>
      </c>
      <c r="AT32" s="197">
        <v>2.35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12.56</v>
      </c>
      <c r="E33" s="197">
        <v>0</v>
      </c>
      <c r="F33" s="197">
        <v>11.5</v>
      </c>
      <c r="G33" s="197">
        <v>6.66</v>
      </c>
      <c r="H33" s="197">
        <v>0</v>
      </c>
      <c r="I33" s="197">
        <v>13.11</v>
      </c>
      <c r="J33" s="197">
        <v>10.09</v>
      </c>
      <c r="K33" s="197">
        <v>4.68</v>
      </c>
      <c r="L33" s="197">
        <v>101.3</v>
      </c>
      <c r="M33" s="197">
        <v>0.9</v>
      </c>
      <c r="N33" s="197">
        <v>0.56999999999999995</v>
      </c>
      <c r="O33" s="197">
        <v>0</v>
      </c>
      <c r="P33" s="197">
        <v>1.01</v>
      </c>
      <c r="Q33" s="197">
        <v>3.23</v>
      </c>
      <c r="R33" s="197">
        <v>4.83</v>
      </c>
      <c r="S33" s="197">
        <v>4.2300000000000004</v>
      </c>
      <c r="T33" s="197">
        <v>0</v>
      </c>
      <c r="U33" s="197">
        <v>2.04</v>
      </c>
      <c r="V33" s="197">
        <v>4.37</v>
      </c>
      <c r="W33" s="197">
        <v>1.2</v>
      </c>
      <c r="X33" s="197">
        <v>2.09</v>
      </c>
      <c r="Y33" s="197">
        <v>0</v>
      </c>
      <c r="Z33" s="197">
        <v>4.78</v>
      </c>
      <c r="AA33" s="197">
        <v>15.78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20.16</v>
      </c>
      <c r="AH33" s="197">
        <v>0</v>
      </c>
      <c r="AI33" s="197">
        <v>12.53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87.01</v>
      </c>
      <c r="AP33" s="197">
        <v>114.2</v>
      </c>
      <c r="AQ33" s="197">
        <v>0</v>
      </c>
      <c r="AR33" s="197">
        <v>0</v>
      </c>
      <c r="AS33" s="197">
        <v>1.67</v>
      </c>
      <c r="AT33" s="197">
        <v>2.35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12.56</v>
      </c>
      <c r="E34" s="197">
        <v>0</v>
      </c>
      <c r="F34" s="197">
        <v>11.5</v>
      </c>
      <c r="G34" s="197">
        <v>6.66</v>
      </c>
      <c r="H34" s="197">
        <v>0</v>
      </c>
      <c r="I34" s="197">
        <v>13.11</v>
      </c>
      <c r="J34" s="197">
        <v>10.09</v>
      </c>
      <c r="K34" s="197">
        <v>4.68</v>
      </c>
      <c r="L34" s="197">
        <v>101.3</v>
      </c>
      <c r="M34" s="197">
        <v>0.9</v>
      </c>
      <c r="N34" s="197">
        <v>0.56999999999999995</v>
      </c>
      <c r="O34" s="197">
        <v>0</v>
      </c>
      <c r="P34" s="197">
        <v>1.01</v>
      </c>
      <c r="Q34" s="197">
        <v>3.23</v>
      </c>
      <c r="R34" s="197">
        <v>4.83</v>
      </c>
      <c r="S34" s="197">
        <v>4.2300000000000004</v>
      </c>
      <c r="T34" s="197">
        <v>0</v>
      </c>
      <c r="U34" s="197">
        <v>2.04</v>
      </c>
      <c r="V34" s="197">
        <v>4.37</v>
      </c>
      <c r="W34" s="197">
        <v>1.2</v>
      </c>
      <c r="X34" s="197">
        <v>2.09</v>
      </c>
      <c r="Y34" s="197">
        <v>0</v>
      </c>
      <c r="Z34" s="197">
        <v>4.78</v>
      </c>
      <c r="AA34" s="197">
        <v>15.78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20.16</v>
      </c>
      <c r="AH34" s="197">
        <v>0</v>
      </c>
      <c r="AI34" s="197">
        <v>12.53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87.01</v>
      </c>
      <c r="AP34" s="197">
        <v>114.2</v>
      </c>
      <c r="AQ34" s="197">
        <v>0</v>
      </c>
      <c r="AR34" s="197">
        <v>0</v>
      </c>
      <c r="AS34" s="197">
        <v>1.67</v>
      </c>
      <c r="AT34" s="197">
        <v>2.35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12.56</v>
      </c>
      <c r="E35" s="197">
        <v>0</v>
      </c>
      <c r="F35" s="197">
        <v>11.33</v>
      </c>
      <c r="G35" s="197">
        <v>6.66</v>
      </c>
      <c r="H35" s="197">
        <v>0</v>
      </c>
      <c r="I35" s="197">
        <v>12.78</v>
      </c>
      <c r="J35" s="197">
        <v>10.09</v>
      </c>
      <c r="K35" s="197">
        <v>4.68</v>
      </c>
      <c r="L35" s="197">
        <v>101.3</v>
      </c>
      <c r="M35" s="197">
        <v>0.9</v>
      </c>
      <c r="N35" s="197">
        <v>0.56999999999999995</v>
      </c>
      <c r="O35" s="197">
        <v>0</v>
      </c>
      <c r="P35" s="197">
        <v>1.01</v>
      </c>
      <c r="Q35" s="197">
        <v>3.23</v>
      </c>
      <c r="R35" s="197">
        <v>4.83</v>
      </c>
      <c r="S35" s="197">
        <v>4.2300000000000004</v>
      </c>
      <c r="T35" s="197">
        <v>0</v>
      </c>
      <c r="U35" s="197">
        <v>2.04</v>
      </c>
      <c r="V35" s="197">
        <v>4.37</v>
      </c>
      <c r="W35" s="197">
        <v>1.2</v>
      </c>
      <c r="X35" s="197">
        <v>2.09</v>
      </c>
      <c r="Y35" s="197">
        <v>0</v>
      </c>
      <c r="Z35" s="197">
        <v>4.78</v>
      </c>
      <c r="AA35" s="197">
        <v>15.78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20.6</v>
      </c>
      <c r="AH35" s="197">
        <v>0</v>
      </c>
      <c r="AI35" s="197">
        <v>12.53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87.01</v>
      </c>
      <c r="AP35" s="197">
        <v>114.2</v>
      </c>
      <c r="AQ35" s="197">
        <v>0</v>
      </c>
      <c r="AR35" s="197">
        <v>0</v>
      </c>
      <c r="AS35" s="197">
        <v>1.67</v>
      </c>
      <c r="AT35" s="197">
        <v>2.35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12.56</v>
      </c>
      <c r="E36" s="197">
        <v>0</v>
      </c>
      <c r="F36" s="197">
        <v>11.33</v>
      </c>
      <c r="G36" s="197">
        <v>6.66</v>
      </c>
      <c r="H36" s="197">
        <v>0</v>
      </c>
      <c r="I36" s="197">
        <v>12.78</v>
      </c>
      <c r="J36" s="197">
        <v>10.09</v>
      </c>
      <c r="K36" s="197">
        <v>4.68</v>
      </c>
      <c r="L36" s="197">
        <v>101.3</v>
      </c>
      <c r="M36" s="197">
        <v>0.9</v>
      </c>
      <c r="N36" s="197">
        <v>0.56999999999999995</v>
      </c>
      <c r="O36" s="197">
        <v>0</v>
      </c>
      <c r="P36" s="197">
        <v>1.01</v>
      </c>
      <c r="Q36" s="197">
        <v>3.23</v>
      </c>
      <c r="R36" s="197">
        <v>4.83</v>
      </c>
      <c r="S36" s="197">
        <v>4.2300000000000004</v>
      </c>
      <c r="T36" s="197">
        <v>0</v>
      </c>
      <c r="U36" s="197">
        <v>2.04</v>
      </c>
      <c r="V36" s="197">
        <v>4.37</v>
      </c>
      <c r="W36" s="197">
        <v>1.2</v>
      </c>
      <c r="X36" s="197">
        <v>2.09</v>
      </c>
      <c r="Y36" s="197">
        <v>0</v>
      </c>
      <c r="Z36" s="197">
        <v>4.78</v>
      </c>
      <c r="AA36" s="197">
        <v>15.78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20.6</v>
      </c>
      <c r="AH36" s="197">
        <v>0</v>
      </c>
      <c r="AI36" s="197">
        <v>12.53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87.01</v>
      </c>
      <c r="AP36" s="197">
        <v>114.2</v>
      </c>
      <c r="AQ36" s="197">
        <v>0</v>
      </c>
      <c r="AR36" s="197">
        <v>0</v>
      </c>
      <c r="AS36" s="197">
        <v>1.67</v>
      </c>
      <c r="AT36" s="197">
        <v>2.35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12.56</v>
      </c>
      <c r="E37" s="197">
        <v>0</v>
      </c>
      <c r="F37" s="197">
        <v>11.33</v>
      </c>
      <c r="G37" s="197">
        <v>6.66</v>
      </c>
      <c r="H37" s="197">
        <v>0</v>
      </c>
      <c r="I37" s="197">
        <v>12.78</v>
      </c>
      <c r="J37" s="197">
        <v>10.09</v>
      </c>
      <c r="K37" s="197">
        <v>4.68</v>
      </c>
      <c r="L37" s="197">
        <v>101.3</v>
      </c>
      <c r="M37" s="197">
        <v>0.9</v>
      </c>
      <c r="N37" s="197">
        <v>0.56999999999999995</v>
      </c>
      <c r="O37" s="197">
        <v>0</v>
      </c>
      <c r="P37" s="197">
        <v>1.01</v>
      </c>
      <c r="Q37" s="197">
        <v>3.23</v>
      </c>
      <c r="R37" s="197">
        <v>4.83</v>
      </c>
      <c r="S37" s="197">
        <v>4.2300000000000004</v>
      </c>
      <c r="T37" s="197">
        <v>0</v>
      </c>
      <c r="U37" s="197">
        <v>2.04</v>
      </c>
      <c r="V37" s="197">
        <v>4.37</v>
      </c>
      <c r="W37" s="197">
        <v>6.6</v>
      </c>
      <c r="X37" s="197">
        <v>2.09</v>
      </c>
      <c r="Y37" s="197">
        <v>0</v>
      </c>
      <c r="Z37" s="197">
        <v>33.82</v>
      </c>
      <c r="AA37" s="197">
        <v>15.78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20.87</v>
      </c>
      <c r="AH37" s="197">
        <v>0</v>
      </c>
      <c r="AI37" s="197">
        <v>12.53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87.01</v>
      </c>
      <c r="AP37" s="197">
        <v>114.2</v>
      </c>
      <c r="AQ37" s="197">
        <v>0</v>
      </c>
      <c r="AR37" s="197">
        <v>0</v>
      </c>
      <c r="AS37" s="197">
        <v>1.67</v>
      </c>
      <c r="AT37" s="197">
        <v>2.35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12.56</v>
      </c>
      <c r="E38" s="197">
        <v>0</v>
      </c>
      <c r="F38" s="197">
        <v>11.33</v>
      </c>
      <c r="G38" s="197">
        <v>6.66</v>
      </c>
      <c r="H38" s="197">
        <v>0</v>
      </c>
      <c r="I38" s="197">
        <v>12.78</v>
      </c>
      <c r="J38" s="197">
        <v>10.09</v>
      </c>
      <c r="K38" s="197">
        <v>4.68</v>
      </c>
      <c r="L38" s="197">
        <v>101.3</v>
      </c>
      <c r="M38" s="197">
        <v>0.9</v>
      </c>
      <c r="N38" s="197">
        <v>0.56999999999999995</v>
      </c>
      <c r="O38" s="197">
        <v>0</v>
      </c>
      <c r="P38" s="197">
        <v>1.01</v>
      </c>
      <c r="Q38" s="197">
        <v>3.23</v>
      </c>
      <c r="R38" s="197">
        <v>4.83</v>
      </c>
      <c r="S38" s="197">
        <v>4.2300000000000004</v>
      </c>
      <c r="T38" s="197">
        <v>0</v>
      </c>
      <c r="U38" s="197">
        <v>2.04</v>
      </c>
      <c r="V38" s="197">
        <v>4.37</v>
      </c>
      <c r="W38" s="197">
        <v>8.94</v>
      </c>
      <c r="X38" s="197">
        <v>2.09</v>
      </c>
      <c r="Y38" s="197">
        <v>0</v>
      </c>
      <c r="Z38" s="197">
        <v>33.82</v>
      </c>
      <c r="AA38" s="197">
        <v>15.78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20.87</v>
      </c>
      <c r="AH38" s="197">
        <v>0</v>
      </c>
      <c r="AI38" s="197">
        <v>12.53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87.01</v>
      </c>
      <c r="AP38" s="197">
        <v>114.2</v>
      </c>
      <c r="AQ38" s="197">
        <v>0</v>
      </c>
      <c r="AR38" s="197">
        <v>0</v>
      </c>
      <c r="AS38" s="197">
        <v>1.67</v>
      </c>
      <c r="AT38" s="197">
        <v>2.35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12.24</v>
      </c>
      <c r="E39" s="197">
        <v>0</v>
      </c>
      <c r="F39" s="197">
        <v>11.33</v>
      </c>
      <c r="G39" s="197">
        <v>6.66</v>
      </c>
      <c r="H39" s="197">
        <v>0</v>
      </c>
      <c r="I39" s="197">
        <v>12.78</v>
      </c>
      <c r="J39" s="197">
        <v>10.09</v>
      </c>
      <c r="K39" s="197">
        <v>4.68</v>
      </c>
      <c r="L39" s="197">
        <v>101.3</v>
      </c>
      <c r="M39" s="197">
        <v>0.9</v>
      </c>
      <c r="N39" s="197">
        <v>0.56999999999999995</v>
      </c>
      <c r="O39" s="197">
        <v>0</v>
      </c>
      <c r="P39" s="197">
        <v>1.01</v>
      </c>
      <c r="Q39" s="197">
        <v>3.23</v>
      </c>
      <c r="R39" s="197">
        <v>4.83</v>
      </c>
      <c r="S39" s="197">
        <v>4.2300000000000004</v>
      </c>
      <c r="T39" s="197">
        <v>0</v>
      </c>
      <c r="U39" s="197">
        <v>2.04</v>
      </c>
      <c r="V39" s="197">
        <v>4.37</v>
      </c>
      <c r="W39" s="197">
        <v>8.94</v>
      </c>
      <c r="X39" s="197">
        <v>2.09</v>
      </c>
      <c r="Y39" s="197">
        <v>0</v>
      </c>
      <c r="Z39" s="197">
        <v>33.82</v>
      </c>
      <c r="AA39" s="197">
        <v>15.78</v>
      </c>
      <c r="AB39" s="197">
        <v>0</v>
      </c>
      <c r="AC39" s="197">
        <v>1.26</v>
      </c>
      <c r="AD39" s="197">
        <v>8.9</v>
      </c>
      <c r="AE39" s="197">
        <v>0</v>
      </c>
      <c r="AF39" s="197">
        <v>0</v>
      </c>
      <c r="AG39" s="197">
        <v>20.87</v>
      </c>
      <c r="AH39" s="197">
        <v>0</v>
      </c>
      <c r="AI39" s="197">
        <v>12.53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87.01</v>
      </c>
      <c r="AP39" s="197">
        <v>114.2</v>
      </c>
      <c r="AQ39" s="197">
        <v>0</v>
      </c>
      <c r="AR39" s="197">
        <v>0</v>
      </c>
      <c r="AS39" s="197">
        <v>1.67</v>
      </c>
      <c r="AT39" s="197">
        <v>2.35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12.24</v>
      </c>
      <c r="E40" s="197">
        <v>0</v>
      </c>
      <c r="F40" s="197">
        <v>11.33</v>
      </c>
      <c r="G40" s="197">
        <v>6.66</v>
      </c>
      <c r="H40" s="197">
        <v>0</v>
      </c>
      <c r="I40" s="197">
        <v>12.78</v>
      </c>
      <c r="J40" s="197">
        <v>10.09</v>
      </c>
      <c r="K40" s="197">
        <v>4.68</v>
      </c>
      <c r="L40" s="197">
        <v>101.3</v>
      </c>
      <c r="M40" s="197">
        <v>0.9</v>
      </c>
      <c r="N40" s="197">
        <v>0.56999999999999995</v>
      </c>
      <c r="O40" s="197">
        <v>0</v>
      </c>
      <c r="P40" s="197">
        <v>1.01</v>
      </c>
      <c r="Q40" s="197">
        <v>3.23</v>
      </c>
      <c r="R40" s="197">
        <v>4.83</v>
      </c>
      <c r="S40" s="197">
        <v>4.2300000000000004</v>
      </c>
      <c r="T40" s="197">
        <v>0</v>
      </c>
      <c r="U40" s="197">
        <v>2.04</v>
      </c>
      <c r="V40" s="197">
        <v>4.37</v>
      </c>
      <c r="W40" s="197">
        <v>8.94</v>
      </c>
      <c r="X40" s="197">
        <v>2.09</v>
      </c>
      <c r="Y40" s="197">
        <v>0</v>
      </c>
      <c r="Z40" s="197">
        <v>4.78</v>
      </c>
      <c r="AA40" s="197">
        <v>15.78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20.87</v>
      </c>
      <c r="AH40" s="197">
        <v>0</v>
      </c>
      <c r="AI40" s="197">
        <v>12.53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87.01</v>
      </c>
      <c r="AP40" s="197">
        <v>114.2</v>
      </c>
      <c r="AQ40" s="197">
        <v>0</v>
      </c>
      <c r="AR40" s="197">
        <v>0</v>
      </c>
      <c r="AS40" s="197">
        <v>1.67</v>
      </c>
      <c r="AT40" s="197">
        <v>2.35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12.24</v>
      </c>
      <c r="E41" s="197">
        <v>0</v>
      </c>
      <c r="F41" s="197">
        <v>11.33</v>
      </c>
      <c r="G41" s="197">
        <v>6.66</v>
      </c>
      <c r="H41" s="197">
        <v>0</v>
      </c>
      <c r="I41" s="197">
        <v>12.78</v>
      </c>
      <c r="J41" s="197">
        <v>10.09</v>
      </c>
      <c r="K41" s="197">
        <v>4.68</v>
      </c>
      <c r="L41" s="197">
        <v>101.3</v>
      </c>
      <c r="M41" s="197">
        <v>0.9</v>
      </c>
      <c r="N41" s="197">
        <v>0.56999999999999995</v>
      </c>
      <c r="O41" s="197">
        <v>0</v>
      </c>
      <c r="P41" s="197">
        <v>1.01</v>
      </c>
      <c r="Q41" s="197">
        <v>3.23</v>
      </c>
      <c r="R41" s="197">
        <v>4.83</v>
      </c>
      <c r="S41" s="197">
        <v>4.2300000000000004</v>
      </c>
      <c r="T41" s="197">
        <v>0</v>
      </c>
      <c r="U41" s="197">
        <v>2.04</v>
      </c>
      <c r="V41" s="197">
        <v>4.37</v>
      </c>
      <c r="W41" s="197">
        <v>1.2</v>
      </c>
      <c r="X41" s="197">
        <v>2.09</v>
      </c>
      <c r="Y41" s="197">
        <v>0</v>
      </c>
      <c r="Z41" s="197">
        <v>4.78</v>
      </c>
      <c r="AA41" s="197">
        <v>15.83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20.87</v>
      </c>
      <c r="AH41" s="197">
        <v>0</v>
      </c>
      <c r="AI41" s="197">
        <v>12.53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87.01</v>
      </c>
      <c r="AP41" s="197">
        <v>114.2</v>
      </c>
      <c r="AQ41" s="197">
        <v>0</v>
      </c>
      <c r="AR41" s="197">
        <v>0</v>
      </c>
      <c r="AS41" s="197">
        <v>1.67</v>
      </c>
      <c r="AT41" s="197">
        <v>2.35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12.24</v>
      </c>
      <c r="E42" s="197">
        <v>0</v>
      </c>
      <c r="F42" s="197">
        <v>11.33</v>
      </c>
      <c r="G42" s="197">
        <v>6.66</v>
      </c>
      <c r="H42" s="197">
        <v>0</v>
      </c>
      <c r="I42" s="197">
        <v>12.78</v>
      </c>
      <c r="J42" s="197">
        <v>10.09</v>
      </c>
      <c r="K42" s="197">
        <v>4.68</v>
      </c>
      <c r="L42" s="197">
        <v>101.3</v>
      </c>
      <c r="M42" s="197">
        <v>0.9</v>
      </c>
      <c r="N42" s="197">
        <v>0.56999999999999995</v>
      </c>
      <c r="O42" s="197">
        <v>0</v>
      </c>
      <c r="P42" s="197">
        <v>1.01</v>
      </c>
      <c r="Q42" s="197">
        <v>3.23</v>
      </c>
      <c r="R42" s="197">
        <v>4.83</v>
      </c>
      <c r="S42" s="197">
        <v>4.2300000000000004</v>
      </c>
      <c r="T42" s="197">
        <v>0</v>
      </c>
      <c r="U42" s="197">
        <v>2.04</v>
      </c>
      <c r="V42" s="197">
        <v>4.37</v>
      </c>
      <c r="W42" s="197">
        <v>1.2</v>
      </c>
      <c r="X42" s="197">
        <v>2.09</v>
      </c>
      <c r="Y42" s="197">
        <v>0</v>
      </c>
      <c r="Z42" s="197">
        <v>4.78</v>
      </c>
      <c r="AA42" s="197">
        <v>15.83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20.87</v>
      </c>
      <c r="AH42" s="197">
        <v>0</v>
      </c>
      <c r="AI42" s="197">
        <v>12.53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87.01</v>
      </c>
      <c r="AP42" s="197">
        <v>114.2</v>
      </c>
      <c r="AQ42" s="197">
        <v>0</v>
      </c>
      <c r="AR42" s="197">
        <v>0</v>
      </c>
      <c r="AS42" s="197">
        <v>1.67</v>
      </c>
      <c r="AT42" s="197">
        <v>2.35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12.24</v>
      </c>
      <c r="E43" s="197">
        <v>0</v>
      </c>
      <c r="F43" s="197">
        <v>11.16</v>
      </c>
      <c r="G43" s="197">
        <v>6.66</v>
      </c>
      <c r="H43" s="197">
        <v>0</v>
      </c>
      <c r="I43" s="197">
        <v>12.78</v>
      </c>
      <c r="J43" s="197">
        <v>10.09</v>
      </c>
      <c r="K43" s="197">
        <v>4.68</v>
      </c>
      <c r="L43" s="197">
        <v>101.3</v>
      </c>
      <c r="M43" s="197">
        <v>0.9</v>
      </c>
      <c r="N43" s="197">
        <v>0.56999999999999995</v>
      </c>
      <c r="O43" s="197">
        <v>0</v>
      </c>
      <c r="P43" s="197">
        <v>1.01</v>
      </c>
      <c r="Q43" s="197">
        <v>3.23</v>
      </c>
      <c r="R43" s="197">
        <v>4.82</v>
      </c>
      <c r="S43" s="197">
        <v>4.2300000000000004</v>
      </c>
      <c r="T43" s="197">
        <v>0</v>
      </c>
      <c r="U43" s="197">
        <v>2.04</v>
      </c>
      <c r="V43" s="197">
        <v>4.37</v>
      </c>
      <c r="W43" s="197">
        <v>1.2</v>
      </c>
      <c r="X43" s="197">
        <v>2.09</v>
      </c>
      <c r="Y43" s="197">
        <v>0</v>
      </c>
      <c r="Z43" s="197">
        <v>4.78</v>
      </c>
      <c r="AA43" s="197">
        <v>15.78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20.87</v>
      </c>
      <c r="AH43" s="197">
        <v>0</v>
      </c>
      <c r="AI43" s="197">
        <v>12.53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87.01</v>
      </c>
      <c r="AP43" s="197">
        <v>114.2</v>
      </c>
      <c r="AQ43" s="197">
        <v>0</v>
      </c>
      <c r="AR43" s="197">
        <v>0</v>
      </c>
      <c r="AS43" s="197">
        <v>1.67</v>
      </c>
      <c r="AT43" s="197">
        <v>2.35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12.24</v>
      </c>
      <c r="E44" s="197">
        <v>0</v>
      </c>
      <c r="F44" s="197">
        <v>11.16</v>
      </c>
      <c r="G44" s="197">
        <v>6.66</v>
      </c>
      <c r="H44" s="197">
        <v>0</v>
      </c>
      <c r="I44" s="197">
        <v>12.78</v>
      </c>
      <c r="J44" s="197">
        <v>10.09</v>
      </c>
      <c r="K44" s="197">
        <v>4.68</v>
      </c>
      <c r="L44" s="197">
        <v>101.3</v>
      </c>
      <c r="M44" s="197">
        <v>0.9</v>
      </c>
      <c r="N44" s="197">
        <v>0.56999999999999995</v>
      </c>
      <c r="O44" s="197">
        <v>0</v>
      </c>
      <c r="P44" s="197">
        <v>1.01</v>
      </c>
      <c r="Q44" s="197">
        <v>3.23</v>
      </c>
      <c r="R44" s="197">
        <v>4.82</v>
      </c>
      <c r="S44" s="197">
        <v>4.2300000000000004</v>
      </c>
      <c r="T44" s="197">
        <v>0</v>
      </c>
      <c r="U44" s="197">
        <v>2.04</v>
      </c>
      <c r="V44" s="197">
        <v>4.37</v>
      </c>
      <c r="W44" s="197">
        <v>1.2</v>
      </c>
      <c r="X44" s="197">
        <v>2.09</v>
      </c>
      <c r="Y44" s="197">
        <v>0</v>
      </c>
      <c r="Z44" s="197">
        <v>4.78</v>
      </c>
      <c r="AA44" s="197">
        <v>15.78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20.87</v>
      </c>
      <c r="AH44" s="197">
        <v>0</v>
      </c>
      <c r="AI44" s="197">
        <v>12.53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87.01</v>
      </c>
      <c r="AP44" s="197">
        <v>114.2</v>
      </c>
      <c r="AQ44" s="197">
        <v>0</v>
      </c>
      <c r="AR44" s="197">
        <v>0</v>
      </c>
      <c r="AS44" s="197">
        <v>1.67</v>
      </c>
      <c r="AT44" s="197">
        <v>2.35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12.24</v>
      </c>
      <c r="E45" s="197">
        <v>0</v>
      </c>
      <c r="F45" s="197">
        <v>11.16</v>
      </c>
      <c r="G45" s="197">
        <v>6.66</v>
      </c>
      <c r="H45" s="197">
        <v>0</v>
      </c>
      <c r="I45" s="197">
        <v>12.78</v>
      </c>
      <c r="J45" s="197">
        <v>10.09</v>
      </c>
      <c r="K45" s="197">
        <v>4.68</v>
      </c>
      <c r="L45" s="197">
        <v>101.3</v>
      </c>
      <c r="M45" s="197">
        <v>0.9</v>
      </c>
      <c r="N45" s="197">
        <v>0.56999999999999995</v>
      </c>
      <c r="O45" s="197">
        <v>0</v>
      </c>
      <c r="P45" s="197">
        <v>1.01</v>
      </c>
      <c r="Q45" s="197">
        <v>3.23</v>
      </c>
      <c r="R45" s="197">
        <v>4.82</v>
      </c>
      <c r="S45" s="197">
        <v>4.2300000000000004</v>
      </c>
      <c r="T45" s="197">
        <v>0</v>
      </c>
      <c r="U45" s="197">
        <v>2.04</v>
      </c>
      <c r="V45" s="197">
        <v>4.37</v>
      </c>
      <c r="W45" s="197">
        <v>1.2</v>
      </c>
      <c r="X45" s="197">
        <v>2.09</v>
      </c>
      <c r="Y45" s="197">
        <v>0</v>
      </c>
      <c r="Z45" s="197">
        <v>4.78</v>
      </c>
      <c r="AA45" s="197">
        <v>15.78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20.87</v>
      </c>
      <c r="AH45" s="197">
        <v>0</v>
      </c>
      <c r="AI45" s="197">
        <v>12.53</v>
      </c>
      <c r="AJ45" s="197">
        <v>0</v>
      </c>
      <c r="AK45" s="197">
        <v>16.78</v>
      </c>
      <c r="AL45" s="197">
        <v>0</v>
      </c>
      <c r="AM45" s="197">
        <v>0</v>
      </c>
      <c r="AN45" s="197">
        <v>0</v>
      </c>
      <c r="AO45" s="197">
        <v>87.01</v>
      </c>
      <c r="AP45" s="197">
        <v>114.2</v>
      </c>
      <c r="AQ45" s="197">
        <v>0</v>
      </c>
      <c r="AR45" s="197">
        <v>0</v>
      </c>
      <c r="AS45" s="197">
        <v>1.67</v>
      </c>
      <c r="AT45" s="197">
        <v>2.35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12.24</v>
      </c>
      <c r="E46" s="197">
        <v>0</v>
      </c>
      <c r="F46" s="197">
        <v>11.16</v>
      </c>
      <c r="G46" s="197">
        <v>6.66</v>
      </c>
      <c r="H46" s="197">
        <v>0</v>
      </c>
      <c r="I46" s="197">
        <v>12.78</v>
      </c>
      <c r="J46" s="197">
        <v>10.09</v>
      </c>
      <c r="K46" s="197">
        <v>4.68</v>
      </c>
      <c r="L46" s="197">
        <v>101.3</v>
      </c>
      <c r="M46" s="197">
        <v>0.9</v>
      </c>
      <c r="N46" s="197">
        <v>0.56999999999999995</v>
      </c>
      <c r="O46" s="197">
        <v>0</v>
      </c>
      <c r="P46" s="197">
        <v>1.01</v>
      </c>
      <c r="Q46" s="197">
        <v>3.23</v>
      </c>
      <c r="R46" s="197">
        <v>4.82</v>
      </c>
      <c r="S46" s="197">
        <v>4.2300000000000004</v>
      </c>
      <c r="T46" s="197">
        <v>0</v>
      </c>
      <c r="U46" s="197">
        <v>2.04</v>
      </c>
      <c r="V46" s="197">
        <v>4.37</v>
      </c>
      <c r="W46" s="197">
        <v>1.2</v>
      </c>
      <c r="X46" s="197">
        <v>2.09</v>
      </c>
      <c r="Y46" s="197">
        <v>0</v>
      </c>
      <c r="Z46" s="197">
        <v>4.78</v>
      </c>
      <c r="AA46" s="197">
        <v>15.78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20.87</v>
      </c>
      <c r="AH46" s="197">
        <v>0</v>
      </c>
      <c r="AI46" s="197">
        <v>12.53</v>
      </c>
      <c r="AJ46" s="197">
        <v>0</v>
      </c>
      <c r="AK46" s="197">
        <v>16.78</v>
      </c>
      <c r="AL46" s="197">
        <v>0</v>
      </c>
      <c r="AM46" s="197">
        <v>0</v>
      </c>
      <c r="AN46" s="197">
        <v>0</v>
      </c>
      <c r="AO46" s="197">
        <v>87.01</v>
      </c>
      <c r="AP46" s="197">
        <v>114.2</v>
      </c>
      <c r="AQ46" s="197">
        <v>0</v>
      </c>
      <c r="AR46" s="197">
        <v>0</v>
      </c>
      <c r="AS46" s="197">
        <v>1.67</v>
      </c>
      <c r="AT46" s="197">
        <v>2.35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11.92</v>
      </c>
      <c r="E47" s="197">
        <v>0</v>
      </c>
      <c r="F47" s="197">
        <v>11.16</v>
      </c>
      <c r="G47" s="197">
        <v>6.66</v>
      </c>
      <c r="H47" s="197">
        <v>0</v>
      </c>
      <c r="I47" s="197">
        <v>12.78</v>
      </c>
      <c r="J47" s="197">
        <v>10.09</v>
      </c>
      <c r="K47" s="197">
        <v>4.68</v>
      </c>
      <c r="L47" s="197">
        <v>101.3</v>
      </c>
      <c r="M47" s="197">
        <v>0.9</v>
      </c>
      <c r="N47" s="197">
        <v>0.56999999999999995</v>
      </c>
      <c r="O47" s="197">
        <v>0</v>
      </c>
      <c r="P47" s="197">
        <v>1.01</v>
      </c>
      <c r="Q47" s="197">
        <v>3.23</v>
      </c>
      <c r="R47" s="197">
        <v>4.82</v>
      </c>
      <c r="S47" s="197">
        <v>4.2300000000000004</v>
      </c>
      <c r="T47" s="197">
        <v>0</v>
      </c>
      <c r="U47" s="197">
        <v>2.04</v>
      </c>
      <c r="V47" s="197">
        <v>4.37</v>
      </c>
      <c r="W47" s="197">
        <v>1.2</v>
      </c>
      <c r="X47" s="197">
        <v>2.09</v>
      </c>
      <c r="Y47" s="197">
        <v>0</v>
      </c>
      <c r="Z47" s="197">
        <v>4.78</v>
      </c>
      <c r="AA47" s="197">
        <v>15.78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20.87</v>
      </c>
      <c r="AH47" s="197">
        <v>0</v>
      </c>
      <c r="AI47" s="197">
        <v>12.53</v>
      </c>
      <c r="AJ47" s="197">
        <v>0</v>
      </c>
      <c r="AK47" s="197">
        <v>16.78</v>
      </c>
      <c r="AL47" s="197">
        <v>0</v>
      </c>
      <c r="AM47" s="197">
        <v>0</v>
      </c>
      <c r="AN47" s="197">
        <v>0</v>
      </c>
      <c r="AO47" s="197">
        <v>87.01</v>
      </c>
      <c r="AP47" s="197">
        <v>114.2</v>
      </c>
      <c r="AQ47" s="197">
        <v>0</v>
      </c>
      <c r="AR47" s="197">
        <v>0</v>
      </c>
      <c r="AS47" s="197">
        <v>1.67</v>
      </c>
      <c r="AT47" s="197">
        <v>2.35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11.92</v>
      </c>
      <c r="E48" s="197">
        <v>0</v>
      </c>
      <c r="F48" s="197">
        <v>11.16</v>
      </c>
      <c r="G48" s="197">
        <v>6.66</v>
      </c>
      <c r="H48" s="197">
        <v>0</v>
      </c>
      <c r="I48" s="197">
        <v>12.78</v>
      </c>
      <c r="J48" s="197">
        <v>10.09</v>
      </c>
      <c r="K48" s="197">
        <v>4.68</v>
      </c>
      <c r="L48" s="197">
        <v>101.3</v>
      </c>
      <c r="M48" s="197">
        <v>0.9</v>
      </c>
      <c r="N48" s="197">
        <v>0.56999999999999995</v>
      </c>
      <c r="O48" s="197">
        <v>0</v>
      </c>
      <c r="P48" s="197">
        <v>1.01</v>
      </c>
      <c r="Q48" s="197">
        <v>3.23</v>
      </c>
      <c r="R48" s="197">
        <v>4.82</v>
      </c>
      <c r="S48" s="197">
        <v>4.2300000000000004</v>
      </c>
      <c r="T48" s="197">
        <v>0</v>
      </c>
      <c r="U48" s="197">
        <v>2.04</v>
      </c>
      <c r="V48" s="197">
        <v>4.37</v>
      </c>
      <c r="W48" s="197">
        <v>1.2</v>
      </c>
      <c r="X48" s="197">
        <v>2.09</v>
      </c>
      <c r="Y48" s="197">
        <v>0</v>
      </c>
      <c r="Z48" s="197">
        <v>4.78</v>
      </c>
      <c r="AA48" s="197">
        <v>15.78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20.87</v>
      </c>
      <c r="AH48" s="197">
        <v>0</v>
      </c>
      <c r="AI48" s="197">
        <v>12.53</v>
      </c>
      <c r="AJ48" s="197">
        <v>0</v>
      </c>
      <c r="AK48" s="197">
        <v>16.78</v>
      </c>
      <c r="AL48" s="197">
        <v>0</v>
      </c>
      <c r="AM48" s="197">
        <v>0</v>
      </c>
      <c r="AN48" s="197">
        <v>0</v>
      </c>
      <c r="AO48" s="197">
        <v>87.01</v>
      </c>
      <c r="AP48" s="197">
        <v>114.2</v>
      </c>
      <c r="AQ48" s="197">
        <v>0</v>
      </c>
      <c r="AR48" s="197">
        <v>0</v>
      </c>
      <c r="AS48" s="197">
        <v>1.67</v>
      </c>
      <c r="AT48" s="197">
        <v>2.35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11.92</v>
      </c>
      <c r="E49" s="197">
        <v>0</v>
      </c>
      <c r="F49" s="197">
        <v>11.16</v>
      </c>
      <c r="G49" s="197">
        <v>6.66</v>
      </c>
      <c r="H49" s="197">
        <v>0</v>
      </c>
      <c r="I49" s="197">
        <v>12.78</v>
      </c>
      <c r="J49" s="197">
        <v>10.09</v>
      </c>
      <c r="K49" s="197">
        <v>4.68</v>
      </c>
      <c r="L49" s="197">
        <v>101.3</v>
      </c>
      <c r="M49" s="197">
        <v>0.9</v>
      </c>
      <c r="N49" s="197">
        <v>0.56999999999999995</v>
      </c>
      <c r="O49" s="197">
        <v>0</v>
      </c>
      <c r="P49" s="197">
        <v>1.01</v>
      </c>
      <c r="Q49" s="197">
        <v>3.23</v>
      </c>
      <c r="R49" s="197">
        <v>4.83</v>
      </c>
      <c r="S49" s="197">
        <v>4.2300000000000004</v>
      </c>
      <c r="T49" s="197">
        <v>0</v>
      </c>
      <c r="U49" s="197">
        <v>2.04</v>
      </c>
      <c r="V49" s="197">
        <v>4.37</v>
      </c>
      <c r="W49" s="197">
        <v>0.44</v>
      </c>
      <c r="X49" s="197">
        <v>0.96</v>
      </c>
      <c r="Y49" s="197">
        <v>0</v>
      </c>
      <c r="Z49" s="197">
        <v>4.78</v>
      </c>
      <c r="AA49" s="197">
        <v>15.78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20.74</v>
      </c>
      <c r="AH49" s="197">
        <v>0</v>
      </c>
      <c r="AI49" s="197">
        <v>12.53</v>
      </c>
      <c r="AJ49" s="197">
        <v>0</v>
      </c>
      <c r="AK49" s="197">
        <v>16.78</v>
      </c>
      <c r="AL49" s="197">
        <v>0</v>
      </c>
      <c r="AM49" s="197">
        <v>0</v>
      </c>
      <c r="AN49" s="197">
        <v>0</v>
      </c>
      <c r="AO49" s="197">
        <v>87.01</v>
      </c>
      <c r="AP49" s="197">
        <v>114.2</v>
      </c>
      <c r="AQ49" s="197">
        <v>0</v>
      </c>
      <c r="AR49" s="197">
        <v>0</v>
      </c>
      <c r="AS49" s="197">
        <v>1.67</v>
      </c>
      <c r="AT49" s="197">
        <v>2.35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11.92</v>
      </c>
      <c r="E50" s="197">
        <v>0</v>
      </c>
      <c r="F50" s="197">
        <v>11.16</v>
      </c>
      <c r="G50" s="197">
        <v>6.66</v>
      </c>
      <c r="H50" s="197">
        <v>0</v>
      </c>
      <c r="I50" s="197">
        <v>12.78</v>
      </c>
      <c r="J50" s="197">
        <v>10.09</v>
      </c>
      <c r="K50" s="197">
        <v>4.68</v>
      </c>
      <c r="L50" s="197">
        <v>101.3</v>
      </c>
      <c r="M50" s="197">
        <v>0.9</v>
      </c>
      <c r="N50" s="197">
        <v>0.56999999999999995</v>
      </c>
      <c r="O50" s="197">
        <v>0</v>
      </c>
      <c r="P50" s="197">
        <v>1.01</v>
      </c>
      <c r="Q50" s="197">
        <v>3.23</v>
      </c>
      <c r="R50" s="197">
        <v>4.83</v>
      </c>
      <c r="S50" s="197">
        <v>4.2300000000000004</v>
      </c>
      <c r="T50" s="197">
        <v>0</v>
      </c>
      <c r="U50" s="197">
        <v>2.04</v>
      </c>
      <c r="V50" s="197">
        <v>4.37</v>
      </c>
      <c r="W50" s="197">
        <v>0.44</v>
      </c>
      <c r="X50" s="197">
        <v>0.96</v>
      </c>
      <c r="Y50" s="197">
        <v>0</v>
      </c>
      <c r="Z50" s="197">
        <v>4.78</v>
      </c>
      <c r="AA50" s="197">
        <v>15.78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20.74</v>
      </c>
      <c r="AH50" s="197">
        <v>0</v>
      </c>
      <c r="AI50" s="197">
        <v>12.53</v>
      </c>
      <c r="AJ50" s="197">
        <v>0</v>
      </c>
      <c r="AK50" s="197">
        <v>16.78</v>
      </c>
      <c r="AL50" s="197">
        <v>0</v>
      </c>
      <c r="AM50" s="197">
        <v>0</v>
      </c>
      <c r="AN50" s="197">
        <v>0</v>
      </c>
      <c r="AO50" s="197">
        <v>87.01</v>
      </c>
      <c r="AP50" s="197">
        <v>114.2</v>
      </c>
      <c r="AQ50" s="197">
        <v>0</v>
      </c>
      <c r="AR50" s="197">
        <v>0</v>
      </c>
      <c r="AS50" s="197">
        <v>1.67</v>
      </c>
      <c r="AT50" s="197">
        <v>2.35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11.6</v>
      </c>
      <c r="E51" s="197">
        <v>0</v>
      </c>
      <c r="F51" s="197">
        <v>11</v>
      </c>
      <c r="G51" s="197">
        <v>6.66</v>
      </c>
      <c r="H51" s="197">
        <v>0</v>
      </c>
      <c r="I51" s="197">
        <v>12.78</v>
      </c>
      <c r="J51" s="197">
        <v>10.09</v>
      </c>
      <c r="K51" s="197">
        <v>4.68</v>
      </c>
      <c r="L51" s="197">
        <v>101.3</v>
      </c>
      <c r="M51" s="197">
        <v>0.9</v>
      </c>
      <c r="N51" s="197">
        <v>0.56999999999999995</v>
      </c>
      <c r="O51" s="197">
        <v>0</v>
      </c>
      <c r="P51" s="197">
        <v>1.01</v>
      </c>
      <c r="Q51" s="197">
        <v>3.23</v>
      </c>
      <c r="R51" s="197">
        <v>4.83</v>
      </c>
      <c r="S51" s="197">
        <v>4.2300000000000004</v>
      </c>
      <c r="T51" s="197">
        <v>0</v>
      </c>
      <c r="U51" s="197">
        <v>2.04</v>
      </c>
      <c r="V51" s="197">
        <v>4.37</v>
      </c>
      <c r="W51" s="197">
        <v>0.44</v>
      </c>
      <c r="X51" s="197">
        <v>0.96</v>
      </c>
      <c r="Y51" s="197">
        <v>0</v>
      </c>
      <c r="Z51" s="197">
        <v>24.14</v>
      </c>
      <c r="AA51" s="197">
        <v>15.78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20.74</v>
      </c>
      <c r="AH51" s="197">
        <v>0</v>
      </c>
      <c r="AI51" s="197">
        <v>12.53</v>
      </c>
      <c r="AJ51" s="197">
        <v>0</v>
      </c>
      <c r="AK51" s="197">
        <v>16.78</v>
      </c>
      <c r="AL51" s="197">
        <v>0</v>
      </c>
      <c r="AM51" s="197">
        <v>0</v>
      </c>
      <c r="AN51" s="197">
        <v>0</v>
      </c>
      <c r="AO51" s="197">
        <v>87.01</v>
      </c>
      <c r="AP51" s="197">
        <v>114.2</v>
      </c>
      <c r="AQ51" s="197">
        <v>0</v>
      </c>
      <c r="AR51" s="197">
        <v>0</v>
      </c>
      <c r="AS51" s="197">
        <v>1.67</v>
      </c>
      <c r="AT51" s="197">
        <v>2.35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11.6</v>
      </c>
      <c r="E52" s="197">
        <v>0</v>
      </c>
      <c r="F52" s="197">
        <v>11</v>
      </c>
      <c r="G52" s="197">
        <v>6.66</v>
      </c>
      <c r="H52" s="197">
        <v>0</v>
      </c>
      <c r="I52" s="197">
        <v>12.78</v>
      </c>
      <c r="J52" s="197">
        <v>10.09</v>
      </c>
      <c r="K52" s="197">
        <v>4.68</v>
      </c>
      <c r="L52" s="197">
        <v>101.3</v>
      </c>
      <c r="M52" s="197">
        <v>0.9</v>
      </c>
      <c r="N52" s="197">
        <v>0.56999999999999995</v>
      </c>
      <c r="O52" s="197">
        <v>0</v>
      </c>
      <c r="P52" s="197">
        <v>1.01</v>
      </c>
      <c r="Q52" s="197">
        <v>3.23</v>
      </c>
      <c r="R52" s="197">
        <v>4.83</v>
      </c>
      <c r="S52" s="197">
        <v>4.2300000000000004</v>
      </c>
      <c r="T52" s="197">
        <v>0</v>
      </c>
      <c r="U52" s="197">
        <v>2.04</v>
      </c>
      <c r="V52" s="197">
        <v>4.37</v>
      </c>
      <c r="W52" s="197">
        <v>0.44</v>
      </c>
      <c r="X52" s="197">
        <v>0.96</v>
      </c>
      <c r="Y52" s="197">
        <v>0</v>
      </c>
      <c r="Z52" s="197">
        <v>24.14</v>
      </c>
      <c r="AA52" s="197">
        <v>15.78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21.13</v>
      </c>
      <c r="AH52" s="197">
        <v>0</v>
      </c>
      <c r="AI52" s="197">
        <v>12.53</v>
      </c>
      <c r="AJ52" s="197">
        <v>0</v>
      </c>
      <c r="AK52" s="197">
        <v>16.78</v>
      </c>
      <c r="AL52" s="197">
        <v>0</v>
      </c>
      <c r="AM52" s="197">
        <v>0</v>
      </c>
      <c r="AN52" s="197">
        <v>0</v>
      </c>
      <c r="AO52" s="197">
        <v>87.01</v>
      </c>
      <c r="AP52" s="197">
        <v>114.2</v>
      </c>
      <c r="AQ52" s="197">
        <v>0</v>
      </c>
      <c r="AR52" s="197">
        <v>0</v>
      </c>
      <c r="AS52" s="197">
        <v>1.67</v>
      </c>
      <c r="AT52" s="197">
        <v>2.35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11.6</v>
      </c>
      <c r="E53" s="197">
        <v>0</v>
      </c>
      <c r="F53" s="197">
        <v>11</v>
      </c>
      <c r="G53" s="197">
        <v>6.66</v>
      </c>
      <c r="H53" s="197">
        <v>0</v>
      </c>
      <c r="I53" s="197">
        <v>12.78</v>
      </c>
      <c r="J53" s="197">
        <v>10.09</v>
      </c>
      <c r="K53" s="197">
        <v>4.68</v>
      </c>
      <c r="L53" s="197">
        <v>101.3</v>
      </c>
      <c r="M53" s="197">
        <v>0.9</v>
      </c>
      <c r="N53" s="197">
        <v>0.56999999999999995</v>
      </c>
      <c r="O53" s="197">
        <v>0</v>
      </c>
      <c r="P53" s="197">
        <v>1.01</v>
      </c>
      <c r="Q53" s="197">
        <v>3.23</v>
      </c>
      <c r="R53" s="197">
        <v>4.83</v>
      </c>
      <c r="S53" s="197">
        <v>4.2300000000000004</v>
      </c>
      <c r="T53" s="197">
        <v>0</v>
      </c>
      <c r="U53" s="197">
        <v>2.04</v>
      </c>
      <c r="V53" s="197">
        <v>4.37</v>
      </c>
      <c r="W53" s="197">
        <v>0.44</v>
      </c>
      <c r="X53" s="197">
        <v>0.96</v>
      </c>
      <c r="Y53" s="197">
        <v>0</v>
      </c>
      <c r="Z53" s="197">
        <v>24.14</v>
      </c>
      <c r="AA53" s="197">
        <v>15.78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21.13</v>
      </c>
      <c r="AH53" s="197">
        <v>0</v>
      </c>
      <c r="AI53" s="197">
        <v>12.53</v>
      </c>
      <c r="AJ53" s="197">
        <v>0</v>
      </c>
      <c r="AK53" s="197">
        <v>16.78</v>
      </c>
      <c r="AL53" s="197">
        <v>0</v>
      </c>
      <c r="AM53" s="197">
        <v>0</v>
      </c>
      <c r="AN53" s="197">
        <v>0</v>
      </c>
      <c r="AO53" s="197">
        <v>87.01</v>
      </c>
      <c r="AP53" s="197">
        <v>114.2</v>
      </c>
      <c r="AQ53" s="197">
        <v>0</v>
      </c>
      <c r="AR53" s="197">
        <v>0</v>
      </c>
      <c r="AS53" s="197">
        <v>1.67</v>
      </c>
      <c r="AT53" s="197">
        <v>2.35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11.6</v>
      </c>
      <c r="E54" s="197">
        <v>0</v>
      </c>
      <c r="F54" s="197">
        <v>11</v>
      </c>
      <c r="G54" s="197">
        <v>6.66</v>
      </c>
      <c r="H54" s="197">
        <v>0</v>
      </c>
      <c r="I54" s="197">
        <v>12.78</v>
      </c>
      <c r="J54" s="197">
        <v>10.09</v>
      </c>
      <c r="K54" s="197">
        <v>4.68</v>
      </c>
      <c r="L54" s="197">
        <v>101.3</v>
      </c>
      <c r="M54" s="197">
        <v>0.9</v>
      </c>
      <c r="N54" s="197">
        <v>0.56999999999999995</v>
      </c>
      <c r="O54" s="197">
        <v>0</v>
      </c>
      <c r="P54" s="197">
        <v>1.01</v>
      </c>
      <c r="Q54" s="197">
        <v>3.23</v>
      </c>
      <c r="R54" s="197">
        <v>4.83</v>
      </c>
      <c r="S54" s="197">
        <v>4.2300000000000004</v>
      </c>
      <c r="T54" s="197">
        <v>0</v>
      </c>
      <c r="U54" s="197">
        <v>2.04</v>
      </c>
      <c r="V54" s="197">
        <v>4.37</v>
      </c>
      <c r="W54" s="197">
        <v>8.94</v>
      </c>
      <c r="X54" s="197">
        <v>20.399999999999999</v>
      </c>
      <c r="Y54" s="197">
        <v>0</v>
      </c>
      <c r="Z54" s="197">
        <v>33.82</v>
      </c>
      <c r="AA54" s="197">
        <v>15.78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21.13</v>
      </c>
      <c r="AH54" s="197">
        <v>0</v>
      </c>
      <c r="AI54" s="197">
        <v>12.53</v>
      </c>
      <c r="AJ54" s="197">
        <v>0</v>
      </c>
      <c r="AK54" s="197">
        <v>16.78</v>
      </c>
      <c r="AL54" s="197">
        <v>0</v>
      </c>
      <c r="AM54" s="197">
        <v>0</v>
      </c>
      <c r="AN54" s="197">
        <v>0</v>
      </c>
      <c r="AO54" s="197">
        <v>87.01</v>
      </c>
      <c r="AP54" s="197">
        <v>114.2</v>
      </c>
      <c r="AQ54" s="197">
        <v>0</v>
      </c>
      <c r="AR54" s="197">
        <v>0</v>
      </c>
      <c r="AS54" s="197">
        <v>1.67</v>
      </c>
      <c r="AT54" s="197">
        <v>2.35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11.6</v>
      </c>
      <c r="E55" s="197">
        <v>0</v>
      </c>
      <c r="F55" s="197">
        <v>10.66</v>
      </c>
      <c r="G55" s="197">
        <v>6.66</v>
      </c>
      <c r="H55" s="197">
        <v>0</v>
      </c>
      <c r="I55" s="197">
        <v>12.78</v>
      </c>
      <c r="J55" s="197">
        <v>10.09</v>
      </c>
      <c r="K55" s="197">
        <v>4.68</v>
      </c>
      <c r="L55" s="197">
        <v>101.3</v>
      </c>
      <c r="M55" s="197">
        <v>0.9</v>
      </c>
      <c r="N55" s="197">
        <v>0.56999999999999995</v>
      </c>
      <c r="O55" s="197">
        <v>0</v>
      </c>
      <c r="P55" s="197">
        <v>1.01</v>
      </c>
      <c r="Q55" s="197">
        <v>3.23</v>
      </c>
      <c r="R55" s="197">
        <v>4.83</v>
      </c>
      <c r="S55" s="197">
        <v>4.2300000000000004</v>
      </c>
      <c r="T55" s="197">
        <v>0</v>
      </c>
      <c r="U55" s="197">
        <v>2.04</v>
      </c>
      <c r="V55" s="197">
        <v>4.37</v>
      </c>
      <c r="W55" s="197">
        <v>8.94</v>
      </c>
      <c r="X55" s="197">
        <v>20.49</v>
      </c>
      <c r="Y55" s="197">
        <v>0</v>
      </c>
      <c r="Z55" s="197">
        <v>33.82</v>
      </c>
      <c r="AA55" s="197">
        <v>15.78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21.13</v>
      </c>
      <c r="AH55" s="197">
        <v>0</v>
      </c>
      <c r="AI55" s="197">
        <v>12.53</v>
      </c>
      <c r="AJ55" s="197">
        <v>0</v>
      </c>
      <c r="AK55" s="197">
        <v>16.78</v>
      </c>
      <c r="AL55" s="197">
        <v>0</v>
      </c>
      <c r="AM55" s="197">
        <v>0</v>
      </c>
      <c r="AN55" s="197">
        <v>0</v>
      </c>
      <c r="AO55" s="197">
        <v>87.01</v>
      </c>
      <c r="AP55" s="197">
        <v>114.2</v>
      </c>
      <c r="AQ55" s="197">
        <v>0</v>
      </c>
      <c r="AR55" s="197">
        <v>0</v>
      </c>
      <c r="AS55" s="197">
        <v>1.67</v>
      </c>
      <c r="AT55" s="197">
        <v>2.35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11.6</v>
      </c>
      <c r="E56" s="197">
        <v>0</v>
      </c>
      <c r="F56" s="197">
        <v>10.66</v>
      </c>
      <c r="G56" s="197">
        <v>6.66</v>
      </c>
      <c r="H56" s="197">
        <v>0</v>
      </c>
      <c r="I56" s="197">
        <v>12.78</v>
      </c>
      <c r="J56" s="197">
        <v>10.09</v>
      </c>
      <c r="K56" s="197">
        <v>4.68</v>
      </c>
      <c r="L56" s="197">
        <v>101.3</v>
      </c>
      <c r="M56" s="197">
        <v>0.9</v>
      </c>
      <c r="N56" s="197">
        <v>0.56999999999999995</v>
      </c>
      <c r="O56" s="197">
        <v>0</v>
      </c>
      <c r="P56" s="197">
        <v>1.01</v>
      </c>
      <c r="Q56" s="197">
        <v>3.23</v>
      </c>
      <c r="R56" s="197">
        <v>4.83</v>
      </c>
      <c r="S56" s="197">
        <v>4.2300000000000004</v>
      </c>
      <c r="T56" s="197">
        <v>0</v>
      </c>
      <c r="U56" s="197">
        <v>2.04</v>
      </c>
      <c r="V56" s="197">
        <v>4.37</v>
      </c>
      <c r="W56" s="197">
        <v>8.94</v>
      </c>
      <c r="X56" s="197">
        <v>20.49</v>
      </c>
      <c r="Y56" s="197">
        <v>0</v>
      </c>
      <c r="Z56" s="197">
        <v>33.82</v>
      </c>
      <c r="AA56" s="197">
        <v>15.78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21.13</v>
      </c>
      <c r="AH56" s="197">
        <v>0</v>
      </c>
      <c r="AI56" s="197">
        <v>12.53</v>
      </c>
      <c r="AJ56" s="197">
        <v>0</v>
      </c>
      <c r="AK56" s="197">
        <v>16.78</v>
      </c>
      <c r="AL56" s="197">
        <v>0</v>
      </c>
      <c r="AM56" s="197">
        <v>0</v>
      </c>
      <c r="AN56" s="197">
        <v>0</v>
      </c>
      <c r="AO56" s="197">
        <v>87.01</v>
      </c>
      <c r="AP56" s="197">
        <v>114.2</v>
      </c>
      <c r="AQ56" s="197">
        <v>0</v>
      </c>
      <c r="AR56" s="197">
        <v>0</v>
      </c>
      <c r="AS56" s="197">
        <v>1.67</v>
      </c>
      <c r="AT56" s="197">
        <v>2.35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11.6</v>
      </c>
      <c r="E57" s="197">
        <v>0</v>
      </c>
      <c r="F57" s="197">
        <v>10.66</v>
      </c>
      <c r="G57" s="197">
        <v>6.66</v>
      </c>
      <c r="H57" s="197">
        <v>0</v>
      </c>
      <c r="I57" s="197">
        <v>12.78</v>
      </c>
      <c r="J57" s="197">
        <v>10.09</v>
      </c>
      <c r="K57" s="197">
        <v>4.68</v>
      </c>
      <c r="L57" s="197">
        <v>101.3</v>
      </c>
      <c r="M57" s="197">
        <v>0.9</v>
      </c>
      <c r="N57" s="197">
        <v>0.56999999999999995</v>
      </c>
      <c r="O57" s="197">
        <v>0</v>
      </c>
      <c r="P57" s="197">
        <v>1.01</v>
      </c>
      <c r="Q57" s="197">
        <v>3.23</v>
      </c>
      <c r="R57" s="197">
        <v>4.83</v>
      </c>
      <c r="S57" s="197">
        <v>4.2300000000000004</v>
      </c>
      <c r="T57" s="197">
        <v>0</v>
      </c>
      <c r="U57" s="197">
        <v>2.04</v>
      </c>
      <c r="V57" s="197">
        <v>4.37</v>
      </c>
      <c r="W57" s="197">
        <v>8.94</v>
      </c>
      <c r="X57" s="197">
        <v>20.49</v>
      </c>
      <c r="Y57" s="197">
        <v>0</v>
      </c>
      <c r="Z57" s="197">
        <v>33.82</v>
      </c>
      <c r="AA57" s="197">
        <v>15.78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21.13</v>
      </c>
      <c r="AH57" s="197">
        <v>0</v>
      </c>
      <c r="AI57" s="197">
        <v>12.53</v>
      </c>
      <c r="AJ57" s="197">
        <v>0</v>
      </c>
      <c r="AK57" s="197">
        <v>16.78</v>
      </c>
      <c r="AL57" s="197">
        <v>0</v>
      </c>
      <c r="AM57" s="197">
        <v>0</v>
      </c>
      <c r="AN57" s="197">
        <v>0</v>
      </c>
      <c r="AO57" s="197">
        <v>87.01</v>
      </c>
      <c r="AP57" s="197">
        <v>114.2</v>
      </c>
      <c r="AQ57" s="197">
        <v>0</v>
      </c>
      <c r="AR57" s="197">
        <v>0</v>
      </c>
      <c r="AS57" s="197">
        <v>1.67</v>
      </c>
      <c r="AT57" s="197">
        <v>2.35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11.6</v>
      </c>
      <c r="E58" s="197">
        <v>0</v>
      </c>
      <c r="F58" s="197">
        <v>10.66</v>
      </c>
      <c r="G58" s="197">
        <v>6.66</v>
      </c>
      <c r="H58" s="197">
        <v>0</v>
      </c>
      <c r="I58" s="197">
        <v>12.78</v>
      </c>
      <c r="J58" s="197">
        <v>10.09</v>
      </c>
      <c r="K58" s="197">
        <v>4.68</v>
      </c>
      <c r="L58" s="197">
        <v>101.3</v>
      </c>
      <c r="M58" s="197">
        <v>0.9</v>
      </c>
      <c r="N58" s="197">
        <v>0.56999999999999995</v>
      </c>
      <c r="O58" s="197">
        <v>0</v>
      </c>
      <c r="P58" s="197">
        <v>1.01</v>
      </c>
      <c r="Q58" s="197">
        <v>3.23</v>
      </c>
      <c r="R58" s="197">
        <v>4.83</v>
      </c>
      <c r="S58" s="197">
        <v>4.2300000000000004</v>
      </c>
      <c r="T58" s="197">
        <v>0</v>
      </c>
      <c r="U58" s="197">
        <v>2.04</v>
      </c>
      <c r="V58" s="197">
        <v>4.37</v>
      </c>
      <c r="W58" s="197">
        <v>8.94</v>
      </c>
      <c r="X58" s="197">
        <v>20.49</v>
      </c>
      <c r="Y58" s="197">
        <v>0</v>
      </c>
      <c r="Z58" s="197">
        <v>33.82</v>
      </c>
      <c r="AA58" s="197">
        <v>15.78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21.13</v>
      </c>
      <c r="AH58" s="197">
        <v>0</v>
      </c>
      <c r="AI58" s="197">
        <v>12.53</v>
      </c>
      <c r="AJ58" s="197">
        <v>0</v>
      </c>
      <c r="AK58" s="197">
        <v>16.78</v>
      </c>
      <c r="AL58" s="197">
        <v>0</v>
      </c>
      <c r="AM58" s="197">
        <v>0</v>
      </c>
      <c r="AN58" s="197">
        <v>0</v>
      </c>
      <c r="AO58" s="197">
        <v>87.01</v>
      </c>
      <c r="AP58" s="197">
        <v>114.2</v>
      </c>
      <c r="AQ58" s="197">
        <v>0</v>
      </c>
      <c r="AR58" s="197">
        <v>0</v>
      </c>
      <c r="AS58" s="197">
        <v>1.67</v>
      </c>
      <c r="AT58" s="197">
        <v>2.35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10.66</v>
      </c>
      <c r="G59" s="197">
        <v>6.66</v>
      </c>
      <c r="H59" s="197">
        <v>0</v>
      </c>
      <c r="I59" s="197">
        <v>12.78</v>
      </c>
      <c r="J59" s="197">
        <v>10.09</v>
      </c>
      <c r="K59" s="197">
        <v>4.68</v>
      </c>
      <c r="L59" s="197">
        <v>101.3</v>
      </c>
      <c r="M59" s="197">
        <v>0.9</v>
      </c>
      <c r="N59" s="197">
        <v>0.56999999999999995</v>
      </c>
      <c r="O59" s="197">
        <v>0</v>
      </c>
      <c r="P59" s="197">
        <v>1.01</v>
      </c>
      <c r="Q59" s="197">
        <v>3.23</v>
      </c>
      <c r="R59" s="197">
        <v>4.83</v>
      </c>
      <c r="S59" s="197">
        <v>4.2300000000000004</v>
      </c>
      <c r="T59" s="197">
        <v>0</v>
      </c>
      <c r="U59" s="197">
        <v>2.04</v>
      </c>
      <c r="V59" s="197">
        <v>4.37</v>
      </c>
      <c r="W59" s="197">
        <v>8.94</v>
      </c>
      <c r="X59" s="197">
        <v>7.55</v>
      </c>
      <c r="Y59" s="197">
        <v>0</v>
      </c>
      <c r="Z59" s="197">
        <v>33.82</v>
      </c>
      <c r="AA59" s="197">
        <v>15.78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21.13</v>
      </c>
      <c r="AH59" s="197">
        <v>0</v>
      </c>
      <c r="AI59" s="197">
        <v>12.53</v>
      </c>
      <c r="AJ59" s="197">
        <v>0</v>
      </c>
      <c r="AK59" s="197">
        <v>16.78</v>
      </c>
      <c r="AL59" s="197">
        <v>0</v>
      </c>
      <c r="AM59" s="197">
        <v>0</v>
      </c>
      <c r="AN59" s="197">
        <v>0</v>
      </c>
      <c r="AO59" s="197">
        <v>87.01</v>
      </c>
      <c r="AP59" s="197">
        <v>114.2</v>
      </c>
      <c r="AQ59" s="197">
        <v>0</v>
      </c>
      <c r="AR59" s="197">
        <v>0</v>
      </c>
      <c r="AS59" s="197">
        <v>1.67</v>
      </c>
      <c r="AT59" s="197">
        <v>2.35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10.66</v>
      </c>
      <c r="G60" s="197">
        <v>6.66</v>
      </c>
      <c r="H60" s="197">
        <v>0</v>
      </c>
      <c r="I60" s="197">
        <v>12.78</v>
      </c>
      <c r="J60" s="197">
        <v>10.09</v>
      </c>
      <c r="K60" s="197">
        <v>4.68</v>
      </c>
      <c r="L60" s="197">
        <v>101.3</v>
      </c>
      <c r="M60" s="197">
        <v>0.9</v>
      </c>
      <c r="N60" s="197">
        <v>0.56999999999999995</v>
      </c>
      <c r="O60" s="197">
        <v>0</v>
      </c>
      <c r="P60" s="197">
        <v>1.01</v>
      </c>
      <c r="Q60" s="197">
        <v>3.23</v>
      </c>
      <c r="R60" s="197">
        <v>4.82</v>
      </c>
      <c r="S60" s="197">
        <v>4.2300000000000004</v>
      </c>
      <c r="T60" s="197">
        <v>0</v>
      </c>
      <c r="U60" s="197">
        <v>2.04</v>
      </c>
      <c r="V60" s="197">
        <v>4.37</v>
      </c>
      <c r="W60" s="197">
        <v>8.94</v>
      </c>
      <c r="X60" s="197">
        <v>7.31</v>
      </c>
      <c r="Y60" s="197">
        <v>0</v>
      </c>
      <c r="Z60" s="197">
        <v>4.78</v>
      </c>
      <c r="AA60" s="197">
        <v>15.78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21.36</v>
      </c>
      <c r="AH60" s="197">
        <v>0</v>
      </c>
      <c r="AI60" s="197">
        <v>12.53</v>
      </c>
      <c r="AJ60" s="197">
        <v>0</v>
      </c>
      <c r="AK60" s="197">
        <v>16.78</v>
      </c>
      <c r="AL60" s="197">
        <v>0</v>
      </c>
      <c r="AM60" s="197">
        <v>0</v>
      </c>
      <c r="AN60" s="197">
        <v>0</v>
      </c>
      <c r="AO60" s="197">
        <v>87.01</v>
      </c>
      <c r="AP60" s="197">
        <v>114.2</v>
      </c>
      <c r="AQ60" s="197">
        <v>0</v>
      </c>
      <c r="AR60" s="197">
        <v>0</v>
      </c>
      <c r="AS60" s="197">
        <v>1.67</v>
      </c>
      <c r="AT60" s="197">
        <v>2.35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10.66</v>
      </c>
      <c r="G61" s="197">
        <v>6.66</v>
      </c>
      <c r="H61" s="197">
        <v>0</v>
      </c>
      <c r="I61" s="197">
        <v>12.78</v>
      </c>
      <c r="J61" s="197">
        <v>10.09</v>
      </c>
      <c r="K61" s="197">
        <v>0.15</v>
      </c>
      <c r="L61" s="197">
        <v>101.3</v>
      </c>
      <c r="M61" s="197">
        <v>0.9</v>
      </c>
      <c r="N61" s="197">
        <v>0.56999999999999995</v>
      </c>
      <c r="O61" s="197">
        <v>0</v>
      </c>
      <c r="P61" s="197">
        <v>1.01</v>
      </c>
      <c r="Q61" s="197">
        <v>3.23</v>
      </c>
      <c r="R61" s="197">
        <v>0.24</v>
      </c>
      <c r="S61" s="197">
        <v>4.2300000000000004</v>
      </c>
      <c r="T61" s="197">
        <v>0</v>
      </c>
      <c r="U61" s="197">
        <v>2.04</v>
      </c>
      <c r="V61" s="197">
        <v>0.14000000000000001</v>
      </c>
      <c r="W61" s="197">
        <v>0.44</v>
      </c>
      <c r="X61" s="197">
        <v>1.83</v>
      </c>
      <c r="Y61" s="197">
        <v>0</v>
      </c>
      <c r="Z61" s="197">
        <v>4.78</v>
      </c>
      <c r="AA61" s="197">
        <v>15.78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21.36</v>
      </c>
      <c r="AH61" s="197">
        <v>0</v>
      </c>
      <c r="AI61" s="197">
        <v>12.53</v>
      </c>
      <c r="AJ61" s="197">
        <v>0</v>
      </c>
      <c r="AK61" s="197">
        <v>16.78</v>
      </c>
      <c r="AL61" s="197">
        <v>0</v>
      </c>
      <c r="AM61" s="197">
        <v>0</v>
      </c>
      <c r="AN61" s="197">
        <v>0</v>
      </c>
      <c r="AO61" s="197">
        <v>87.01</v>
      </c>
      <c r="AP61" s="197">
        <v>114.2</v>
      </c>
      <c r="AQ61" s="197">
        <v>0</v>
      </c>
      <c r="AR61" s="197">
        <v>0</v>
      </c>
      <c r="AS61" s="197">
        <v>1.67</v>
      </c>
      <c r="AT61" s="197">
        <v>2.35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10.66</v>
      </c>
      <c r="G62" s="197">
        <v>6.66</v>
      </c>
      <c r="H62" s="197">
        <v>0</v>
      </c>
      <c r="I62" s="197">
        <v>12.78</v>
      </c>
      <c r="J62" s="197">
        <v>10.09</v>
      </c>
      <c r="K62" s="197">
        <v>0.15</v>
      </c>
      <c r="L62" s="197">
        <v>101.3</v>
      </c>
      <c r="M62" s="197">
        <v>0.9</v>
      </c>
      <c r="N62" s="197">
        <v>0.56999999999999995</v>
      </c>
      <c r="O62" s="197">
        <v>0</v>
      </c>
      <c r="P62" s="197">
        <v>1.01</v>
      </c>
      <c r="Q62" s="197">
        <v>3.23</v>
      </c>
      <c r="R62" s="197">
        <v>0.24</v>
      </c>
      <c r="S62" s="197">
        <v>4.2300000000000004</v>
      </c>
      <c r="T62" s="197">
        <v>0</v>
      </c>
      <c r="U62" s="197">
        <v>2.04</v>
      </c>
      <c r="V62" s="197">
        <v>0.14000000000000001</v>
      </c>
      <c r="W62" s="197">
        <v>0.44</v>
      </c>
      <c r="X62" s="197">
        <v>0.96</v>
      </c>
      <c r="Y62" s="197">
        <v>0</v>
      </c>
      <c r="Z62" s="197">
        <v>4.78</v>
      </c>
      <c r="AA62" s="197">
        <v>15.78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21.36</v>
      </c>
      <c r="AH62" s="197">
        <v>0</v>
      </c>
      <c r="AI62" s="197">
        <v>12.53</v>
      </c>
      <c r="AJ62" s="197">
        <v>0</v>
      </c>
      <c r="AK62" s="197">
        <v>16.78</v>
      </c>
      <c r="AL62" s="197">
        <v>0</v>
      </c>
      <c r="AM62" s="197">
        <v>0</v>
      </c>
      <c r="AN62" s="197">
        <v>0</v>
      </c>
      <c r="AO62" s="197">
        <v>87.01</v>
      </c>
      <c r="AP62" s="197">
        <v>114.2</v>
      </c>
      <c r="AQ62" s="197">
        <v>0</v>
      </c>
      <c r="AR62" s="197">
        <v>0</v>
      </c>
      <c r="AS62" s="197">
        <v>1.67</v>
      </c>
      <c r="AT62" s="197">
        <v>2.35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10.66</v>
      </c>
      <c r="G63" s="197">
        <v>6.66</v>
      </c>
      <c r="H63" s="197">
        <v>0</v>
      </c>
      <c r="I63" s="197">
        <v>12.78</v>
      </c>
      <c r="J63" s="197">
        <v>10.09</v>
      </c>
      <c r="K63" s="197">
        <v>0.15</v>
      </c>
      <c r="L63" s="197">
        <v>101.3</v>
      </c>
      <c r="M63" s="197">
        <v>0.9</v>
      </c>
      <c r="N63" s="197">
        <v>0.56999999999999995</v>
      </c>
      <c r="O63" s="197">
        <v>0</v>
      </c>
      <c r="P63" s="197">
        <v>1.01</v>
      </c>
      <c r="Q63" s="197">
        <v>3.23</v>
      </c>
      <c r="R63" s="197">
        <v>0.24</v>
      </c>
      <c r="S63" s="197">
        <v>4.2300000000000004</v>
      </c>
      <c r="T63" s="197">
        <v>0</v>
      </c>
      <c r="U63" s="197">
        <v>2.04</v>
      </c>
      <c r="V63" s="197">
        <v>0.14000000000000001</v>
      </c>
      <c r="W63" s="197">
        <v>0.44</v>
      </c>
      <c r="X63" s="197">
        <v>0.96</v>
      </c>
      <c r="Y63" s="197">
        <v>0</v>
      </c>
      <c r="Z63" s="197">
        <v>4.78</v>
      </c>
      <c r="AA63" s="197">
        <v>1.26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21.36</v>
      </c>
      <c r="AH63" s="197">
        <v>0</v>
      </c>
      <c r="AI63" s="197">
        <v>12.53</v>
      </c>
      <c r="AJ63" s="197">
        <v>0</v>
      </c>
      <c r="AK63" s="197">
        <v>16.78</v>
      </c>
      <c r="AL63" s="197">
        <v>0</v>
      </c>
      <c r="AM63" s="197">
        <v>0</v>
      </c>
      <c r="AN63" s="197">
        <v>0</v>
      </c>
      <c r="AO63" s="197">
        <v>87.01</v>
      </c>
      <c r="AP63" s="197">
        <v>114.2</v>
      </c>
      <c r="AQ63" s="197">
        <v>0</v>
      </c>
      <c r="AR63" s="197">
        <v>0</v>
      </c>
      <c r="AS63" s="197">
        <v>1.67</v>
      </c>
      <c r="AT63" s="197">
        <v>2.35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10.66</v>
      </c>
      <c r="G64" s="197">
        <v>6.66</v>
      </c>
      <c r="H64" s="197">
        <v>0</v>
      </c>
      <c r="I64" s="197">
        <v>12.78</v>
      </c>
      <c r="J64" s="197">
        <v>10.09</v>
      </c>
      <c r="K64" s="197">
        <v>0.15</v>
      </c>
      <c r="L64" s="197">
        <v>101.3</v>
      </c>
      <c r="M64" s="197">
        <v>0.9</v>
      </c>
      <c r="N64" s="197">
        <v>0.56999999999999995</v>
      </c>
      <c r="O64" s="197">
        <v>0</v>
      </c>
      <c r="P64" s="197">
        <v>1.01</v>
      </c>
      <c r="Q64" s="197">
        <v>3.23</v>
      </c>
      <c r="R64" s="197">
        <v>0.24</v>
      </c>
      <c r="S64" s="197">
        <v>4.2300000000000004</v>
      </c>
      <c r="T64" s="197">
        <v>0</v>
      </c>
      <c r="U64" s="197">
        <v>2.04</v>
      </c>
      <c r="V64" s="197">
        <v>0.14000000000000001</v>
      </c>
      <c r="W64" s="197">
        <v>0.44</v>
      </c>
      <c r="X64" s="197">
        <v>0.96</v>
      </c>
      <c r="Y64" s="197">
        <v>0</v>
      </c>
      <c r="Z64" s="197">
        <v>4.78</v>
      </c>
      <c r="AA64" s="197">
        <v>1.26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21.36</v>
      </c>
      <c r="AH64" s="197">
        <v>0</v>
      </c>
      <c r="AI64" s="197">
        <v>12.53</v>
      </c>
      <c r="AJ64" s="197">
        <v>0</v>
      </c>
      <c r="AK64" s="197">
        <v>16.78</v>
      </c>
      <c r="AL64" s="197">
        <v>0</v>
      </c>
      <c r="AM64" s="197">
        <v>0</v>
      </c>
      <c r="AN64" s="197">
        <v>0</v>
      </c>
      <c r="AO64" s="197">
        <v>87.01</v>
      </c>
      <c r="AP64" s="197">
        <v>114.2</v>
      </c>
      <c r="AQ64" s="197">
        <v>0</v>
      </c>
      <c r="AR64" s="197">
        <v>0</v>
      </c>
      <c r="AS64" s="197">
        <v>1.67</v>
      </c>
      <c r="AT64" s="197">
        <v>2.35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10.66</v>
      </c>
      <c r="G65" s="197">
        <v>6.66</v>
      </c>
      <c r="H65" s="197">
        <v>0</v>
      </c>
      <c r="I65" s="197">
        <v>12.78</v>
      </c>
      <c r="J65" s="197">
        <v>10.09</v>
      </c>
      <c r="K65" s="197">
        <v>0</v>
      </c>
      <c r="L65" s="197">
        <v>92.37</v>
      </c>
      <c r="M65" s="197">
        <v>0.9</v>
      </c>
      <c r="N65" s="197">
        <v>0.56999999999999995</v>
      </c>
      <c r="O65" s="197">
        <v>0</v>
      </c>
      <c r="P65" s="197">
        <v>1.01</v>
      </c>
      <c r="Q65" s="197">
        <v>3.23</v>
      </c>
      <c r="R65" s="197">
        <v>0</v>
      </c>
      <c r="S65" s="197">
        <v>4.2300000000000004</v>
      </c>
      <c r="T65" s="197">
        <v>0</v>
      </c>
      <c r="U65" s="197">
        <v>2.04</v>
      </c>
      <c r="V65" s="197">
        <v>0.14000000000000001</v>
      </c>
      <c r="W65" s="197">
        <v>0.44</v>
      </c>
      <c r="X65" s="197">
        <v>0.96</v>
      </c>
      <c r="Y65" s="197">
        <v>0</v>
      </c>
      <c r="Z65" s="197">
        <v>4.78</v>
      </c>
      <c r="AA65" s="197">
        <v>1.26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21.82</v>
      </c>
      <c r="AH65" s="197">
        <v>0</v>
      </c>
      <c r="AI65" s="197">
        <v>12.53</v>
      </c>
      <c r="AJ65" s="197">
        <v>0</v>
      </c>
      <c r="AK65" s="197">
        <v>16.78</v>
      </c>
      <c r="AL65" s="197">
        <v>0</v>
      </c>
      <c r="AM65" s="197">
        <v>0</v>
      </c>
      <c r="AN65" s="197">
        <v>0</v>
      </c>
      <c r="AO65" s="197">
        <v>87.01</v>
      </c>
      <c r="AP65" s="197">
        <v>114.2</v>
      </c>
      <c r="AQ65" s="197">
        <v>0</v>
      </c>
      <c r="AR65" s="197">
        <v>0</v>
      </c>
      <c r="AS65" s="197">
        <v>1.67</v>
      </c>
      <c r="AT65" s="197">
        <v>2.35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10.66</v>
      </c>
      <c r="G66" s="197">
        <v>6.66</v>
      </c>
      <c r="H66" s="197">
        <v>0</v>
      </c>
      <c r="I66" s="197">
        <v>12.78</v>
      </c>
      <c r="J66" s="197">
        <v>10.09</v>
      </c>
      <c r="K66" s="197">
        <v>0</v>
      </c>
      <c r="L66" s="197">
        <v>92.37</v>
      </c>
      <c r="M66" s="197">
        <v>0.9</v>
      </c>
      <c r="N66" s="197">
        <v>0.56999999999999995</v>
      </c>
      <c r="O66" s="197">
        <v>0</v>
      </c>
      <c r="P66" s="197">
        <v>1.01</v>
      </c>
      <c r="Q66" s="197">
        <v>3.23</v>
      </c>
      <c r="R66" s="197">
        <v>0</v>
      </c>
      <c r="S66" s="197">
        <v>4.2300000000000004</v>
      </c>
      <c r="T66" s="197">
        <v>0</v>
      </c>
      <c r="U66" s="197">
        <v>2.04</v>
      </c>
      <c r="V66" s="197">
        <v>0.14000000000000001</v>
      </c>
      <c r="W66" s="197">
        <v>0.44</v>
      </c>
      <c r="X66" s="197">
        <v>0.96</v>
      </c>
      <c r="Y66" s="197">
        <v>0</v>
      </c>
      <c r="Z66" s="197">
        <v>4.78</v>
      </c>
      <c r="AA66" s="197">
        <v>1.26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21.82</v>
      </c>
      <c r="AH66" s="197">
        <v>0</v>
      </c>
      <c r="AI66" s="197">
        <v>12.53</v>
      </c>
      <c r="AJ66" s="197">
        <v>0</v>
      </c>
      <c r="AK66" s="197">
        <v>16.78</v>
      </c>
      <c r="AL66" s="197">
        <v>0</v>
      </c>
      <c r="AM66" s="197">
        <v>0</v>
      </c>
      <c r="AN66" s="197">
        <v>0</v>
      </c>
      <c r="AO66" s="197">
        <v>87.01</v>
      </c>
      <c r="AP66" s="197">
        <v>114.2</v>
      </c>
      <c r="AQ66" s="197">
        <v>0</v>
      </c>
      <c r="AR66" s="197">
        <v>0</v>
      </c>
      <c r="AS66" s="197">
        <v>1.67</v>
      </c>
      <c r="AT66" s="197">
        <v>2.35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10.66</v>
      </c>
      <c r="G67" s="197">
        <v>6.66</v>
      </c>
      <c r="H67" s="197">
        <v>0</v>
      </c>
      <c r="I67" s="197">
        <v>12.78</v>
      </c>
      <c r="J67" s="197">
        <v>10.09</v>
      </c>
      <c r="K67" s="197">
        <v>0</v>
      </c>
      <c r="L67" s="197">
        <v>59.19</v>
      </c>
      <c r="M67" s="197">
        <v>0.9</v>
      </c>
      <c r="N67" s="197">
        <v>0.56999999999999995</v>
      </c>
      <c r="O67" s="197">
        <v>0</v>
      </c>
      <c r="P67" s="197">
        <v>1.01</v>
      </c>
      <c r="Q67" s="197">
        <v>3.23</v>
      </c>
      <c r="R67" s="197">
        <v>0</v>
      </c>
      <c r="S67" s="197">
        <v>4.2300000000000004</v>
      </c>
      <c r="T67" s="197">
        <v>0</v>
      </c>
      <c r="U67" s="197">
        <v>2.04</v>
      </c>
      <c r="V67" s="197">
        <v>0.14000000000000001</v>
      </c>
      <c r="W67" s="197">
        <v>0.44</v>
      </c>
      <c r="X67" s="197">
        <v>0.48</v>
      </c>
      <c r="Y67" s="197">
        <v>0</v>
      </c>
      <c r="Z67" s="197">
        <v>4.78</v>
      </c>
      <c r="AA67" s="197">
        <v>1.26</v>
      </c>
      <c r="AB67" s="197">
        <v>0</v>
      </c>
      <c r="AC67" s="197">
        <v>2.27</v>
      </c>
      <c r="AD67" s="197">
        <v>8.9</v>
      </c>
      <c r="AE67" s="197">
        <v>0</v>
      </c>
      <c r="AF67" s="197">
        <v>0</v>
      </c>
      <c r="AG67" s="197">
        <v>22.09</v>
      </c>
      <c r="AH67" s="197">
        <v>0</v>
      </c>
      <c r="AI67" s="197">
        <v>12.53</v>
      </c>
      <c r="AJ67" s="197">
        <v>0</v>
      </c>
      <c r="AK67" s="197">
        <v>16.78</v>
      </c>
      <c r="AL67" s="197">
        <v>0</v>
      </c>
      <c r="AM67" s="197">
        <v>0</v>
      </c>
      <c r="AN67" s="197">
        <v>0</v>
      </c>
      <c r="AO67" s="197">
        <v>87.01</v>
      </c>
      <c r="AP67" s="197">
        <v>114.2</v>
      </c>
      <c r="AQ67" s="197">
        <v>0</v>
      </c>
      <c r="AR67" s="197">
        <v>0</v>
      </c>
      <c r="AS67" s="197">
        <v>1.67</v>
      </c>
      <c r="AT67" s="197">
        <v>2.35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10.66</v>
      </c>
      <c r="G68" s="197">
        <v>6.66</v>
      </c>
      <c r="H68" s="197">
        <v>0</v>
      </c>
      <c r="I68" s="197">
        <v>12.78</v>
      </c>
      <c r="J68" s="197">
        <v>10.09</v>
      </c>
      <c r="K68" s="197">
        <v>0</v>
      </c>
      <c r="L68" s="197">
        <v>59.19</v>
      </c>
      <c r="M68" s="197">
        <v>0.9</v>
      </c>
      <c r="N68" s="197">
        <v>0.56999999999999995</v>
      </c>
      <c r="O68" s="197">
        <v>0</v>
      </c>
      <c r="P68" s="197">
        <v>1.01</v>
      </c>
      <c r="Q68" s="197">
        <v>3.23</v>
      </c>
      <c r="R68" s="197">
        <v>0</v>
      </c>
      <c r="S68" s="197">
        <v>4.2300000000000004</v>
      </c>
      <c r="T68" s="197">
        <v>0</v>
      </c>
      <c r="U68" s="197">
        <v>2.04</v>
      </c>
      <c r="V68" s="197">
        <v>0.14000000000000001</v>
      </c>
      <c r="W68" s="197">
        <v>0.44</v>
      </c>
      <c r="X68" s="197">
        <v>0.48</v>
      </c>
      <c r="Y68" s="197">
        <v>0</v>
      </c>
      <c r="Z68" s="197">
        <v>4.78</v>
      </c>
      <c r="AA68" s="197">
        <v>1.26</v>
      </c>
      <c r="AB68" s="197">
        <v>0</v>
      </c>
      <c r="AC68" s="197">
        <v>2.27</v>
      </c>
      <c r="AD68" s="197">
        <v>8.9</v>
      </c>
      <c r="AE68" s="197">
        <v>0</v>
      </c>
      <c r="AF68" s="197">
        <v>0</v>
      </c>
      <c r="AG68" s="197">
        <v>22.09</v>
      </c>
      <c r="AH68" s="197">
        <v>0</v>
      </c>
      <c r="AI68" s="197">
        <v>12.53</v>
      </c>
      <c r="AJ68" s="197">
        <v>0</v>
      </c>
      <c r="AK68" s="197">
        <v>16.78</v>
      </c>
      <c r="AL68" s="197">
        <v>0</v>
      </c>
      <c r="AM68" s="197">
        <v>0</v>
      </c>
      <c r="AN68" s="197">
        <v>0</v>
      </c>
      <c r="AO68" s="197">
        <v>87.01</v>
      </c>
      <c r="AP68" s="197">
        <v>114.2</v>
      </c>
      <c r="AQ68" s="197">
        <v>0</v>
      </c>
      <c r="AR68" s="197">
        <v>0</v>
      </c>
      <c r="AS68" s="197">
        <v>1.67</v>
      </c>
      <c r="AT68" s="197">
        <v>2.35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10.66</v>
      </c>
      <c r="G69" s="197">
        <v>6.66</v>
      </c>
      <c r="H69" s="197">
        <v>0</v>
      </c>
      <c r="I69" s="197">
        <v>12.78</v>
      </c>
      <c r="J69" s="197">
        <v>10.09</v>
      </c>
      <c r="K69" s="197">
        <v>0.15</v>
      </c>
      <c r="L69" s="197">
        <v>0</v>
      </c>
      <c r="M69" s="197">
        <v>0.9</v>
      </c>
      <c r="N69" s="197">
        <v>0.56999999999999995</v>
      </c>
      <c r="O69" s="197">
        <v>0</v>
      </c>
      <c r="P69" s="197">
        <v>1.01</v>
      </c>
      <c r="Q69" s="197">
        <v>0.13</v>
      </c>
      <c r="R69" s="197">
        <v>0</v>
      </c>
      <c r="S69" s="197">
        <v>1.1000000000000001</v>
      </c>
      <c r="T69" s="197">
        <v>0</v>
      </c>
      <c r="U69" s="197">
        <v>2.04</v>
      </c>
      <c r="V69" s="197">
        <v>0.14000000000000001</v>
      </c>
      <c r="W69" s="197">
        <v>0.44</v>
      </c>
      <c r="X69" s="197">
        <v>0.48</v>
      </c>
      <c r="Y69" s="197">
        <v>0</v>
      </c>
      <c r="Z69" s="197">
        <v>4.78</v>
      </c>
      <c r="AA69" s="197">
        <v>1.26</v>
      </c>
      <c r="AB69" s="197">
        <v>0</v>
      </c>
      <c r="AC69" s="197">
        <v>2.27</v>
      </c>
      <c r="AD69" s="197">
        <v>8.9</v>
      </c>
      <c r="AE69" s="197">
        <v>0</v>
      </c>
      <c r="AF69" s="197">
        <v>0</v>
      </c>
      <c r="AG69" s="197">
        <v>22.09</v>
      </c>
      <c r="AH69" s="197">
        <v>0</v>
      </c>
      <c r="AI69" s="197">
        <v>12.53</v>
      </c>
      <c r="AJ69" s="197">
        <v>0</v>
      </c>
      <c r="AK69" s="197">
        <v>16.78</v>
      </c>
      <c r="AL69" s="197">
        <v>0</v>
      </c>
      <c r="AM69" s="197">
        <v>0</v>
      </c>
      <c r="AN69" s="197">
        <v>0</v>
      </c>
      <c r="AO69" s="197">
        <v>87.01</v>
      </c>
      <c r="AP69" s="197">
        <v>114.2</v>
      </c>
      <c r="AQ69" s="197">
        <v>0</v>
      </c>
      <c r="AR69" s="197">
        <v>0</v>
      </c>
      <c r="AS69" s="197">
        <v>1.67</v>
      </c>
      <c r="AT69" s="197">
        <v>2.35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10.66</v>
      </c>
      <c r="G70" s="197">
        <v>6.66</v>
      </c>
      <c r="H70" s="197">
        <v>0</v>
      </c>
      <c r="I70" s="197">
        <v>12.78</v>
      </c>
      <c r="J70" s="197">
        <v>10.09</v>
      </c>
      <c r="K70" s="197">
        <v>0.15</v>
      </c>
      <c r="L70" s="197">
        <v>39.19</v>
      </c>
      <c r="M70" s="197">
        <v>0.9</v>
      </c>
      <c r="N70" s="197">
        <v>0.56999999999999995</v>
      </c>
      <c r="O70" s="197">
        <v>0</v>
      </c>
      <c r="P70" s="197">
        <v>1.01</v>
      </c>
      <c r="Q70" s="197">
        <v>0.28000000000000003</v>
      </c>
      <c r="R70" s="197">
        <v>0.25</v>
      </c>
      <c r="S70" s="197">
        <v>1.1000000000000001</v>
      </c>
      <c r="T70" s="197">
        <v>0</v>
      </c>
      <c r="U70" s="197">
        <v>2.04</v>
      </c>
      <c r="V70" s="197">
        <v>0.14000000000000001</v>
      </c>
      <c r="W70" s="197">
        <v>0.44</v>
      </c>
      <c r="X70" s="197">
        <v>0.48</v>
      </c>
      <c r="Y70" s="197">
        <v>0</v>
      </c>
      <c r="Z70" s="197">
        <v>4.78</v>
      </c>
      <c r="AA70" s="197">
        <v>1.26</v>
      </c>
      <c r="AB70" s="197">
        <v>0</v>
      </c>
      <c r="AC70" s="197">
        <v>2.27</v>
      </c>
      <c r="AD70" s="197">
        <v>8.9</v>
      </c>
      <c r="AE70" s="197">
        <v>0</v>
      </c>
      <c r="AF70" s="197">
        <v>0</v>
      </c>
      <c r="AG70" s="197">
        <v>22.09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87.01</v>
      </c>
      <c r="AP70" s="197">
        <v>114.2</v>
      </c>
      <c r="AQ70" s="197">
        <v>0</v>
      </c>
      <c r="AR70" s="197">
        <v>0</v>
      </c>
      <c r="AS70" s="197">
        <v>1.67</v>
      </c>
      <c r="AT70" s="197">
        <v>2.35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11.16</v>
      </c>
      <c r="G71" s="197">
        <v>6.66</v>
      </c>
      <c r="H71" s="197">
        <v>0</v>
      </c>
      <c r="I71" s="197">
        <v>12.78</v>
      </c>
      <c r="J71" s="197">
        <v>10.09</v>
      </c>
      <c r="K71" s="197">
        <v>0.15</v>
      </c>
      <c r="L71" s="197">
        <v>39.19</v>
      </c>
      <c r="M71" s="197">
        <v>0.9</v>
      </c>
      <c r="N71" s="197">
        <v>0.56999999999999995</v>
      </c>
      <c r="O71" s="197">
        <v>0</v>
      </c>
      <c r="P71" s="197">
        <v>1.01</v>
      </c>
      <c r="Q71" s="197">
        <v>3.13</v>
      </c>
      <c r="R71" s="197">
        <v>0.25</v>
      </c>
      <c r="S71" s="197">
        <v>4.0999999999999996</v>
      </c>
      <c r="T71" s="197">
        <v>0</v>
      </c>
      <c r="U71" s="197">
        <v>2.04</v>
      </c>
      <c r="V71" s="197">
        <v>0.14000000000000001</v>
      </c>
      <c r="W71" s="197">
        <v>0.44</v>
      </c>
      <c r="X71" s="197">
        <v>0.48</v>
      </c>
      <c r="Y71" s="197">
        <v>0</v>
      </c>
      <c r="Z71" s="197">
        <v>4.78</v>
      </c>
      <c r="AA71" s="197">
        <v>1.26</v>
      </c>
      <c r="AB71" s="197">
        <v>0</v>
      </c>
      <c r="AC71" s="197">
        <v>2.27</v>
      </c>
      <c r="AD71" s="197">
        <v>8.9</v>
      </c>
      <c r="AE71" s="197">
        <v>0</v>
      </c>
      <c r="AF71" s="197">
        <v>0</v>
      </c>
      <c r="AG71" s="197">
        <v>22.09</v>
      </c>
      <c r="AH71" s="197">
        <v>0</v>
      </c>
      <c r="AI71" s="197">
        <v>12.53</v>
      </c>
      <c r="AJ71" s="197">
        <v>0</v>
      </c>
      <c r="AK71" s="197">
        <v>19.61</v>
      </c>
      <c r="AL71" s="197">
        <v>0</v>
      </c>
      <c r="AM71" s="197">
        <v>0</v>
      </c>
      <c r="AN71" s="197">
        <v>0</v>
      </c>
      <c r="AO71" s="197">
        <v>87.01</v>
      </c>
      <c r="AP71" s="197">
        <v>114.2</v>
      </c>
      <c r="AQ71" s="197">
        <v>0</v>
      </c>
      <c r="AR71" s="197">
        <v>0</v>
      </c>
      <c r="AS71" s="197">
        <v>1.67</v>
      </c>
      <c r="AT71" s="197">
        <v>2.35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11.16</v>
      </c>
      <c r="G72" s="197">
        <v>6.66</v>
      </c>
      <c r="H72" s="197">
        <v>0</v>
      </c>
      <c r="I72" s="197">
        <v>12.78</v>
      </c>
      <c r="J72" s="197">
        <v>10.09</v>
      </c>
      <c r="K72" s="197">
        <v>0.15</v>
      </c>
      <c r="L72" s="197">
        <v>39.19</v>
      </c>
      <c r="M72" s="197">
        <v>0.9</v>
      </c>
      <c r="N72" s="197">
        <v>0.56999999999999995</v>
      </c>
      <c r="O72" s="197">
        <v>0</v>
      </c>
      <c r="P72" s="197">
        <v>1.01</v>
      </c>
      <c r="Q72" s="197">
        <v>3.13</v>
      </c>
      <c r="R72" s="197">
        <v>0.25</v>
      </c>
      <c r="S72" s="197">
        <v>4.0999999999999996</v>
      </c>
      <c r="T72" s="197">
        <v>0</v>
      </c>
      <c r="U72" s="197">
        <v>2.04</v>
      </c>
      <c r="V72" s="197">
        <v>0.14000000000000001</v>
      </c>
      <c r="W72" s="197">
        <v>0.44</v>
      </c>
      <c r="X72" s="197">
        <v>0.48</v>
      </c>
      <c r="Y72" s="197">
        <v>0</v>
      </c>
      <c r="Z72" s="197">
        <v>4.78</v>
      </c>
      <c r="AA72" s="197">
        <v>1.26</v>
      </c>
      <c r="AB72" s="197">
        <v>0</v>
      </c>
      <c r="AC72" s="197">
        <v>2.27</v>
      </c>
      <c r="AD72" s="197">
        <v>8.9</v>
      </c>
      <c r="AE72" s="197">
        <v>0</v>
      </c>
      <c r="AF72" s="197">
        <v>0</v>
      </c>
      <c r="AG72" s="197">
        <v>22.09</v>
      </c>
      <c r="AH72" s="197">
        <v>0</v>
      </c>
      <c r="AI72" s="197">
        <v>12.53</v>
      </c>
      <c r="AJ72" s="197">
        <v>0</v>
      </c>
      <c r="AK72" s="197">
        <v>19.61</v>
      </c>
      <c r="AL72" s="197">
        <v>0</v>
      </c>
      <c r="AM72" s="197">
        <v>0</v>
      </c>
      <c r="AN72" s="197">
        <v>0</v>
      </c>
      <c r="AO72" s="197">
        <v>87.01</v>
      </c>
      <c r="AP72" s="197">
        <v>114.2</v>
      </c>
      <c r="AQ72" s="197">
        <v>0</v>
      </c>
      <c r="AR72" s="197">
        <v>0</v>
      </c>
      <c r="AS72" s="197">
        <v>1.67</v>
      </c>
      <c r="AT72" s="197">
        <v>2.35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11.16</v>
      </c>
      <c r="G73" s="197">
        <v>6.66</v>
      </c>
      <c r="H73" s="197">
        <v>0</v>
      </c>
      <c r="I73" s="197">
        <v>12.78</v>
      </c>
      <c r="J73" s="197">
        <v>10.09</v>
      </c>
      <c r="K73" s="197">
        <v>7.0000000000000007E-2</v>
      </c>
      <c r="L73" s="197">
        <v>13.01</v>
      </c>
      <c r="M73" s="197">
        <v>0.9</v>
      </c>
      <c r="N73" s="197">
        <v>0.56999999999999995</v>
      </c>
      <c r="O73" s="197">
        <v>0</v>
      </c>
      <c r="P73" s="197">
        <v>1.01</v>
      </c>
      <c r="Q73" s="197">
        <v>0.19</v>
      </c>
      <c r="R73" s="197">
        <v>0</v>
      </c>
      <c r="S73" s="197">
        <v>-0.85</v>
      </c>
      <c r="T73" s="197">
        <v>0</v>
      </c>
      <c r="U73" s="197">
        <v>2.04</v>
      </c>
      <c r="V73" s="197">
        <v>0.14000000000000001</v>
      </c>
      <c r="W73" s="197">
        <v>0.44</v>
      </c>
      <c r="X73" s="197">
        <v>0.48</v>
      </c>
      <c r="Y73" s="197">
        <v>0</v>
      </c>
      <c r="Z73" s="197">
        <v>4.78</v>
      </c>
      <c r="AA73" s="197">
        <v>1.26</v>
      </c>
      <c r="AB73" s="197">
        <v>0</v>
      </c>
      <c r="AC73" s="197">
        <v>2.27</v>
      </c>
      <c r="AD73" s="197">
        <v>8.9</v>
      </c>
      <c r="AE73" s="197">
        <v>0</v>
      </c>
      <c r="AF73" s="197">
        <v>0</v>
      </c>
      <c r="AG73" s="197">
        <v>22.09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87.01</v>
      </c>
      <c r="AP73" s="197">
        <v>114.2</v>
      </c>
      <c r="AQ73" s="197">
        <v>0</v>
      </c>
      <c r="AR73" s="197">
        <v>0</v>
      </c>
      <c r="AS73" s="197">
        <v>1.67</v>
      </c>
      <c r="AT73" s="197">
        <v>2.35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11.16</v>
      </c>
      <c r="G74" s="197">
        <v>6.66</v>
      </c>
      <c r="H74" s="197">
        <v>0</v>
      </c>
      <c r="I74" s="197">
        <v>10.09</v>
      </c>
      <c r="J74" s="197">
        <v>2.35</v>
      </c>
      <c r="K74" s="197">
        <v>0.15</v>
      </c>
      <c r="L74" s="197">
        <v>13.01</v>
      </c>
      <c r="M74" s="197">
        <v>0.9</v>
      </c>
      <c r="N74" s="197">
        <v>0.56999999999999995</v>
      </c>
      <c r="O74" s="197">
        <v>0</v>
      </c>
      <c r="P74" s="197">
        <v>1.01</v>
      </c>
      <c r="Q74" s="197">
        <v>0.19</v>
      </c>
      <c r="R74" s="197">
        <v>0.25</v>
      </c>
      <c r="S74" s="197">
        <v>0.26</v>
      </c>
      <c r="T74" s="197">
        <v>0</v>
      </c>
      <c r="U74" s="197">
        <v>2.04</v>
      </c>
      <c r="V74" s="197">
        <v>0.14000000000000001</v>
      </c>
      <c r="W74" s="197">
        <v>0.44</v>
      </c>
      <c r="X74" s="197">
        <v>0.48</v>
      </c>
      <c r="Y74" s="197">
        <v>0</v>
      </c>
      <c r="Z74" s="197">
        <v>4.78</v>
      </c>
      <c r="AA74" s="197">
        <v>1.26</v>
      </c>
      <c r="AB74" s="197">
        <v>0</v>
      </c>
      <c r="AC74" s="197">
        <v>2.27</v>
      </c>
      <c r="AD74" s="197">
        <v>8.9</v>
      </c>
      <c r="AE74" s="197">
        <v>0</v>
      </c>
      <c r="AF74" s="197">
        <v>0</v>
      </c>
      <c r="AG74" s="197">
        <v>22.09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87.01</v>
      </c>
      <c r="AP74" s="197">
        <v>114.2</v>
      </c>
      <c r="AQ74" s="197">
        <v>0</v>
      </c>
      <c r="AR74" s="197">
        <v>0</v>
      </c>
      <c r="AS74" s="197">
        <v>1.67</v>
      </c>
      <c r="AT74" s="197">
        <v>6.73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11.6</v>
      </c>
      <c r="E75" s="197">
        <v>0</v>
      </c>
      <c r="F75" s="197">
        <v>11.16</v>
      </c>
      <c r="G75" s="197">
        <v>6.66</v>
      </c>
      <c r="H75" s="197">
        <v>0</v>
      </c>
      <c r="I75" s="197">
        <v>10.09</v>
      </c>
      <c r="J75" s="197">
        <v>2.35</v>
      </c>
      <c r="K75" s="197">
        <v>0.32</v>
      </c>
      <c r="L75" s="197">
        <v>13.01</v>
      </c>
      <c r="M75" s="197">
        <v>0.9</v>
      </c>
      <c r="N75" s="197">
        <v>0.56999999999999995</v>
      </c>
      <c r="O75" s="197">
        <v>0</v>
      </c>
      <c r="P75" s="197">
        <v>1.01</v>
      </c>
      <c r="Q75" s="197">
        <v>0.19</v>
      </c>
      <c r="R75" s="197">
        <v>0.25</v>
      </c>
      <c r="S75" s="197">
        <v>0.26</v>
      </c>
      <c r="T75" s="197">
        <v>0</v>
      </c>
      <c r="U75" s="197">
        <v>2.04</v>
      </c>
      <c r="V75" s="197">
        <v>0.14000000000000001</v>
      </c>
      <c r="W75" s="197">
        <v>0.44</v>
      </c>
      <c r="X75" s="197">
        <v>0.48</v>
      </c>
      <c r="Y75" s="197">
        <v>0</v>
      </c>
      <c r="Z75" s="197">
        <v>4.78</v>
      </c>
      <c r="AA75" s="197">
        <v>1.26</v>
      </c>
      <c r="AB75" s="197">
        <v>0</v>
      </c>
      <c r="AC75" s="197">
        <v>2.27</v>
      </c>
      <c r="AD75" s="197">
        <v>8.9</v>
      </c>
      <c r="AE75" s="197">
        <v>0</v>
      </c>
      <c r="AF75" s="197">
        <v>0</v>
      </c>
      <c r="AG75" s="197">
        <v>22.09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87.01</v>
      </c>
      <c r="AP75" s="197">
        <v>114.2</v>
      </c>
      <c r="AQ75" s="197">
        <v>0</v>
      </c>
      <c r="AR75" s="197">
        <v>0</v>
      </c>
      <c r="AS75" s="197">
        <v>1.67</v>
      </c>
      <c r="AT75" s="197">
        <v>6.73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11.6</v>
      </c>
      <c r="E76" s="197">
        <v>0</v>
      </c>
      <c r="F76" s="197">
        <v>11.16</v>
      </c>
      <c r="G76" s="197">
        <v>6.66</v>
      </c>
      <c r="H76" s="197">
        <v>0</v>
      </c>
      <c r="I76" s="197">
        <v>10.09</v>
      </c>
      <c r="J76" s="197">
        <v>2.35</v>
      </c>
      <c r="K76" s="197">
        <v>0.15</v>
      </c>
      <c r="L76" s="197">
        <v>13.01</v>
      </c>
      <c r="M76" s="197">
        <v>0.9</v>
      </c>
      <c r="N76" s="197">
        <v>0.56999999999999995</v>
      </c>
      <c r="O76" s="197">
        <v>0</v>
      </c>
      <c r="P76" s="197">
        <v>1.01</v>
      </c>
      <c r="Q76" s="197">
        <v>0.2</v>
      </c>
      <c r="R76" s="197">
        <v>0.25</v>
      </c>
      <c r="S76" s="197">
        <v>0.8</v>
      </c>
      <c r="T76" s="197">
        <v>0</v>
      </c>
      <c r="U76" s="197">
        <v>2.04</v>
      </c>
      <c r="V76" s="197">
        <v>0.14000000000000001</v>
      </c>
      <c r="W76" s="197">
        <v>0.44</v>
      </c>
      <c r="X76" s="197">
        <v>0.48</v>
      </c>
      <c r="Y76" s="197">
        <v>0</v>
      </c>
      <c r="Z76" s="197">
        <v>4.78</v>
      </c>
      <c r="AA76" s="197">
        <v>1.26</v>
      </c>
      <c r="AB76" s="197">
        <v>0</v>
      </c>
      <c r="AC76" s="197">
        <v>2.27</v>
      </c>
      <c r="AD76" s="197">
        <v>8.9</v>
      </c>
      <c r="AE76" s="197">
        <v>0</v>
      </c>
      <c r="AF76" s="197">
        <v>0</v>
      </c>
      <c r="AG76" s="197">
        <v>22.09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87.01</v>
      </c>
      <c r="AP76" s="197">
        <v>114.2</v>
      </c>
      <c r="AQ76" s="197">
        <v>0</v>
      </c>
      <c r="AR76" s="197">
        <v>0</v>
      </c>
      <c r="AS76" s="197">
        <v>1.67</v>
      </c>
      <c r="AT76" s="197">
        <v>6.73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11.6</v>
      </c>
      <c r="E77" s="197">
        <v>0</v>
      </c>
      <c r="F77" s="197">
        <v>11.33</v>
      </c>
      <c r="G77" s="197">
        <v>6.66</v>
      </c>
      <c r="H77" s="197">
        <v>0</v>
      </c>
      <c r="I77" s="197">
        <v>10.09</v>
      </c>
      <c r="J77" s="197">
        <v>2.35</v>
      </c>
      <c r="K77" s="197">
        <v>0.15</v>
      </c>
      <c r="L77" s="197">
        <v>13.01</v>
      </c>
      <c r="M77" s="197">
        <v>0.9</v>
      </c>
      <c r="N77" s="197">
        <v>0.56999999999999995</v>
      </c>
      <c r="O77" s="197">
        <v>0</v>
      </c>
      <c r="P77" s="197">
        <v>1.01</v>
      </c>
      <c r="Q77" s="197">
        <v>0.2</v>
      </c>
      <c r="R77" s="197">
        <v>0.25</v>
      </c>
      <c r="S77" s="197">
        <v>0.26</v>
      </c>
      <c r="T77" s="197">
        <v>0</v>
      </c>
      <c r="U77" s="197">
        <v>2.04</v>
      </c>
      <c r="V77" s="197">
        <v>0.14000000000000001</v>
      </c>
      <c r="W77" s="197">
        <v>0.44</v>
      </c>
      <c r="X77" s="197">
        <v>0.48</v>
      </c>
      <c r="Y77" s="197">
        <v>0</v>
      </c>
      <c r="Z77" s="197">
        <v>4.78</v>
      </c>
      <c r="AA77" s="197">
        <v>1.26</v>
      </c>
      <c r="AB77" s="197">
        <v>0</v>
      </c>
      <c r="AC77" s="197">
        <v>1.97</v>
      </c>
      <c r="AD77" s="197">
        <v>8.9</v>
      </c>
      <c r="AE77" s="197">
        <v>0</v>
      </c>
      <c r="AF77" s="197">
        <v>0</v>
      </c>
      <c r="AG77" s="197">
        <v>22.09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87.01</v>
      </c>
      <c r="AP77" s="197">
        <v>114.2</v>
      </c>
      <c r="AQ77" s="197">
        <v>0</v>
      </c>
      <c r="AR77" s="197">
        <v>0</v>
      </c>
      <c r="AS77" s="197">
        <v>1.67</v>
      </c>
      <c r="AT77" s="197">
        <v>6.73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11.6</v>
      </c>
      <c r="E78" s="197">
        <v>0</v>
      </c>
      <c r="F78" s="197">
        <v>11.33</v>
      </c>
      <c r="G78" s="197">
        <v>6.66</v>
      </c>
      <c r="H78" s="197">
        <v>0</v>
      </c>
      <c r="I78" s="197">
        <v>10.09</v>
      </c>
      <c r="J78" s="197">
        <v>2.35</v>
      </c>
      <c r="K78" s="197">
        <v>0.15</v>
      </c>
      <c r="L78" s="197">
        <v>13.01</v>
      </c>
      <c r="M78" s="197">
        <v>0.9</v>
      </c>
      <c r="N78" s="197">
        <v>0.56999999999999995</v>
      </c>
      <c r="O78" s="197">
        <v>0</v>
      </c>
      <c r="P78" s="197">
        <v>1.01</v>
      </c>
      <c r="Q78" s="197">
        <v>0.2</v>
      </c>
      <c r="R78" s="197">
        <v>0.25</v>
      </c>
      <c r="S78" s="197">
        <v>0.26</v>
      </c>
      <c r="T78" s="197">
        <v>0</v>
      </c>
      <c r="U78" s="197">
        <v>2.04</v>
      </c>
      <c r="V78" s="197">
        <v>0.14000000000000001</v>
      </c>
      <c r="W78" s="197">
        <v>0.44</v>
      </c>
      <c r="X78" s="197">
        <v>0.48</v>
      </c>
      <c r="Y78" s="197">
        <v>0</v>
      </c>
      <c r="Z78" s="197">
        <v>4.78</v>
      </c>
      <c r="AA78" s="197">
        <v>1.26</v>
      </c>
      <c r="AB78" s="197">
        <v>0</v>
      </c>
      <c r="AC78" s="197">
        <v>1.97</v>
      </c>
      <c r="AD78" s="197">
        <v>8.9</v>
      </c>
      <c r="AE78" s="197">
        <v>0</v>
      </c>
      <c r="AF78" s="197">
        <v>0</v>
      </c>
      <c r="AG78" s="197">
        <v>21.49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87.01</v>
      </c>
      <c r="AP78" s="197">
        <v>114.2</v>
      </c>
      <c r="AQ78" s="197">
        <v>0</v>
      </c>
      <c r="AR78" s="197">
        <v>0</v>
      </c>
      <c r="AS78" s="197">
        <v>1.67</v>
      </c>
      <c r="AT78" s="197">
        <v>6.73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11.6</v>
      </c>
      <c r="E79" s="197">
        <v>0</v>
      </c>
      <c r="F79" s="197">
        <v>11.33</v>
      </c>
      <c r="G79" s="197">
        <v>6.66</v>
      </c>
      <c r="H79" s="197">
        <v>0</v>
      </c>
      <c r="I79" s="197">
        <v>10.09</v>
      </c>
      <c r="J79" s="197">
        <v>2.35</v>
      </c>
      <c r="K79" s="197">
        <v>0.15</v>
      </c>
      <c r="L79" s="197">
        <v>13.01</v>
      </c>
      <c r="M79" s="197">
        <v>0.9</v>
      </c>
      <c r="N79" s="197">
        <v>0.56999999999999995</v>
      </c>
      <c r="O79" s="197">
        <v>0</v>
      </c>
      <c r="P79" s="197">
        <v>1.01</v>
      </c>
      <c r="Q79" s="197">
        <v>0.2</v>
      </c>
      <c r="R79" s="197">
        <v>0.25</v>
      </c>
      <c r="S79" s="197">
        <v>0.26</v>
      </c>
      <c r="T79" s="197">
        <v>0</v>
      </c>
      <c r="U79" s="197">
        <v>2.04</v>
      </c>
      <c r="V79" s="197">
        <v>0.14000000000000001</v>
      </c>
      <c r="W79" s="197">
        <v>0.44</v>
      </c>
      <c r="X79" s="197">
        <v>0.48</v>
      </c>
      <c r="Y79" s="197">
        <v>0</v>
      </c>
      <c r="Z79" s="197">
        <v>4.78</v>
      </c>
      <c r="AA79" s="197">
        <v>1.26</v>
      </c>
      <c r="AB79" s="197">
        <v>0</v>
      </c>
      <c r="AC79" s="197">
        <v>1.67</v>
      </c>
      <c r="AD79" s="197">
        <v>8.9</v>
      </c>
      <c r="AE79" s="197">
        <v>0</v>
      </c>
      <c r="AF79" s="197">
        <v>0</v>
      </c>
      <c r="AG79" s="197">
        <v>21.49</v>
      </c>
      <c r="AH79" s="197">
        <v>0</v>
      </c>
      <c r="AI79" s="197">
        <v>12.53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87.01</v>
      </c>
      <c r="AP79" s="197">
        <v>114.2</v>
      </c>
      <c r="AQ79" s="197">
        <v>0</v>
      </c>
      <c r="AR79" s="197">
        <v>0</v>
      </c>
      <c r="AS79" s="197">
        <v>1.67</v>
      </c>
      <c r="AT79" s="197">
        <v>6.73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11.6</v>
      </c>
      <c r="E80" s="197">
        <v>0</v>
      </c>
      <c r="F80" s="197">
        <v>11.33</v>
      </c>
      <c r="G80" s="197">
        <v>6.66</v>
      </c>
      <c r="H80" s="197">
        <v>0</v>
      </c>
      <c r="I80" s="197">
        <v>10.09</v>
      </c>
      <c r="J80" s="197">
        <v>2.35</v>
      </c>
      <c r="K80" s="197">
        <v>0.15</v>
      </c>
      <c r="L80" s="197">
        <v>13.01</v>
      </c>
      <c r="M80" s="197">
        <v>0.9</v>
      </c>
      <c r="N80" s="197">
        <v>0.56999999999999995</v>
      </c>
      <c r="O80" s="197">
        <v>0</v>
      </c>
      <c r="P80" s="197">
        <v>1.01</v>
      </c>
      <c r="Q80" s="197">
        <v>0.2</v>
      </c>
      <c r="R80" s="197">
        <v>0.25</v>
      </c>
      <c r="S80" s="197">
        <v>0.26</v>
      </c>
      <c r="T80" s="197">
        <v>0</v>
      </c>
      <c r="U80" s="197">
        <v>2.04</v>
      </c>
      <c r="V80" s="197">
        <v>0.14000000000000001</v>
      </c>
      <c r="W80" s="197">
        <v>0.44</v>
      </c>
      <c r="X80" s="197">
        <v>0.48</v>
      </c>
      <c r="Y80" s="197">
        <v>0</v>
      </c>
      <c r="Z80" s="197">
        <v>4.78</v>
      </c>
      <c r="AA80" s="197">
        <v>1.26</v>
      </c>
      <c r="AB80" s="197">
        <v>0</v>
      </c>
      <c r="AC80" s="197">
        <v>1.67</v>
      </c>
      <c r="AD80" s="197">
        <v>8.9</v>
      </c>
      <c r="AE80" s="197">
        <v>0</v>
      </c>
      <c r="AF80" s="197">
        <v>0</v>
      </c>
      <c r="AG80" s="197">
        <v>21.49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87.01</v>
      </c>
      <c r="AP80" s="197">
        <v>114.2</v>
      </c>
      <c r="AQ80" s="197">
        <v>0</v>
      </c>
      <c r="AR80" s="197">
        <v>0</v>
      </c>
      <c r="AS80" s="197">
        <v>1.67</v>
      </c>
      <c r="AT80" s="197">
        <v>6.73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11.6</v>
      </c>
      <c r="E81" s="197">
        <v>0</v>
      </c>
      <c r="F81" s="197">
        <v>11.33</v>
      </c>
      <c r="G81" s="197">
        <v>6.66</v>
      </c>
      <c r="H81" s="197">
        <v>0</v>
      </c>
      <c r="I81" s="197">
        <v>10.09</v>
      </c>
      <c r="J81" s="197">
        <v>2.35</v>
      </c>
      <c r="K81" s="197">
        <v>0.15</v>
      </c>
      <c r="L81" s="197">
        <v>13.01</v>
      </c>
      <c r="M81" s="197">
        <v>0.9</v>
      </c>
      <c r="N81" s="197">
        <v>0.56999999999999995</v>
      </c>
      <c r="O81" s="197">
        <v>0</v>
      </c>
      <c r="P81" s="197">
        <v>1.01</v>
      </c>
      <c r="Q81" s="197">
        <v>2.42</v>
      </c>
      <c r="R81" s="197">
        <v>0.25</v>
      </c>
      <c r="S81" s="197">
        <v>3.01</v>
      </c>
      <c r="T81" s="197">
        <v>0</v>
      </c>
      <c r="U81" s="197">
        <v>2.04</v>
      </c>
      <c r="V81" s="197">
        <v>0.14000000000000001</v>
      </c>
      <c r="W81" s="197">
        <v>0.44</v>
      </c>
      <c r="X81" s="197">
        <v>0.48</v>
      </c>
      <c r="Y81" s="197">
        <v>0</v>
      </c>
      <c r="Z81" s="197">
        <v>4.78</v>
      </c>
      <c r="AA81" s="197">
        <v>1.26</v>
      </c>
      <c r="AB81" s="197">
        <v>0</v>
      </c>
      <c r="AC81" s="197">
        <v>1.67</v>
      </c>
      <c r="AD81" s="197">
        <v>8.9</v>
      </c>
      <c r="AE81" s="197">
        <v>0</v>
      </c>
      <c r="AF81" s="197">
        <v>0</v>
      </c>
      <c r="AG81" s="197">
        <v>21.49</v>
      </c>
      <c r="AH81" s="197">
        <v>0</v>
      </c>
      <c r="AI81" s="197">
        <v>12.53</v>
      </c>
      <c r="AJ81" s="197">
        <v>0</v>
      </c>
      <c r="AK81" s="197">
        <v>16.78</v>
      </c>
      <c r="AL81" s="197">
        <v>0</v>
      </c>
      <c r="AM81" s="197">
        <v>0</v>
      </c>
      <c r="AN81" s="197">
        <v>0</v>
      </c>
      <c r="AO81" s="197">
        <v>87.01</v>
      </c>
      <c r="AP81" s="197">
        <v>114.2</v>
      </c>
      <c r="AQ81" s="197">
        <v>0</v>
      </c>
      <c r="AR81" s="197">
        <v>0</v>
      </c>
      <c r="AS81" s="197">
        <v>1.67</v>
      </c>
      <c r="AT81" s="197">
        <v>6.73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11.6</v>
      </c>
      <c r="E82" s="197">
        <v>0</v>
      </c>
      <c r="F82" s="197">
        <v>11.33</v>
      </c>
      <c r="G82" s="197">
        <v>6.66</v>
      </c>
      <c r="H82" s="197">
        <v>0</v>
      </c>
      <c r="I82" s="197">
        <v>10.09</v>
      </c>
      <c r="J82" s="197">
        <v>2.35</v>
      </c>
      <c r="K82" s="197">
        <v>0.15</v>
      </c>
      <c r="L82" s="197">
        <v>0</v>
      </c>
      <c r="M82" s="197">
        <v>0.9</v>
      </c>
      <c r="N82" s="197">
        <v>0.56999999999999995</v>
      </c>
      <c r="O82" s="197">
        <v>0</v>
      </c>
      <c r="P82" s="197">
        <v>1.01</v>
      </c>
      <c r="Q82" s="197">
        <v>3.13</v>
      </c>
      <c r="R82" s="197">
        <v>0.25</v>
      </c>
      <c r="S82" s="197">
        <v>4.0599999999999996</v>
      </c>
      <c r="T82" s="197">
        <v>0</v>
      </c>
      <c r="U82" s="197">
        <v>2.04</v>
      </c>
      <c r="V82" s="197">
        <v>0.14000000000000001</v>
      </c>
      <c r="W82" s="197">
        <v>0.44</v>
      </c>
      <c r="X82" s="197">
        <v>0.48</v>
      </c>
      <c r="Y82" s="197">
        <v>0</v>
      </c>
      <c r="Z82" s="197">
        <v>4.78</v>
      </c>
      <c r="AA82" s="197">
        <v>1.26</v>
      </c>
      <c r="AB82" s="197">
        <v>0</v>
      </c>
      <c r="AC82" s="197">
        <v>1.67</v>
      </c>
      <c r="AD82" s="197">
        <v>8.9</v>
      </c>
      <c r="AE82" s="197">
        <v>0</v>
      </c>
      <c r="AF82" s="197">
        <v>0</v>
      </c>
      <c r="AG82" s="197">
        <v>21.49</v>
      </c>
      <c r="AH82" s="197">
        <v>0</v>
      </c>
      <c r="AI82" s="197">
        <v>12.53</v>
      </c>
      <c r="AJ82" s="197">
        <v>0</v>
      </c>
      <c r="AK82" s="197">
        <v>16.78</v>
      </c>
      <c r="AL82" s="197">
        <v>0</v>
      </c>
      <c r="AM82" s="197">
        <v>0</v>
      </c>
      <c r="AN82" s="197">
        <v>0</v>
      </c>
      <c r="AO82" s="197">
        <v>87.01</v>
      </c>
      <c r="AP82" s="197">
        <v>114.2</v>
      </c>
      <c r="AQ82" s="197">
        <v>0</v>
      </c>
      <c r="AR82" s="197">
        <v>0</v>
      </c>
      <c r="AS82" s="197">
        <v>1.67</v>
      </c>
      <c r="AT82" s="197">
        <v>6.73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11.6</v>
      </c>
      <c r="E83" s="197">
        <v>0</v>
      </c>
      <c r="F83" s="197">
        <v>11.33</v>
      </c>
      <c r="G83" s="197">
        <v>6.66</v>
      </c>
      <c r="H83" s="197">
        <v>0</v>
      </c>
      <c r="I83" s="197">
        <v>10.09</v>
      </c>
      <c r="J83" s="197">
        <v>2.35</v>
      </c>
      <c r="K83" s="197">
        <v>0.15</v>
      </c>
      <c r="L83" s="197">
        <v>70.319999999999993</v>
      </c>
      <c r="M83" s="197">
        <v>0.9</v>
      </c>
      <c r="N83" s="197">
        <v>0.56999999999999995</v>
      </c>
      <c r="O83" s="197">
        <v>0</v>
      </c>
      <c r="P83" s="197">
        <v>1.01</v>
      </c>
      <c r="Q83" s="197">
        <v>3.23</v>
      </c>
      <c r="R83" s="197">
        <v>0.25</v>
      </c>
      <c r="S83" s="197">
        <v>4.2300000000000004</v>
      </c>
      <c r="T83" s="197">
        <v>0</v>
      </c>
      <c r="U83" s="197">
        <v>2.04</v>
      </c>
      <c r="V83" s="197">
        <v>0.14000000000000001</v>
      </c>
      <c r="W83" s="197">
        <v>0.44</v>
      </c>
      <c r="X83" s="197">
        <v>0.48</v>
      </c>
      <c r="Y83" s="197">
        <v>0</v>
      </c>
      <c r="Z83" s="197">
        <v>4.78</v>
      </c>
      <c r="AA83" s="197">
        <v>1.26</v>
      </c>
      <c r="AB83" s="197">
        <v>0</v>
      </c>
      <c r="AC83" s="197">
        <v>1.67</v>
      </c>
      <c r="AD83" s="197">
        <v>8.9</v>
      </c>
      <c r="AE83" s="197">
        <v>0</v>
      </c>
      <c r="AF83" s="197">
        <v>0</v>
      </c>
      <c r="AG83" s="197">
        <v>21.15</v>
      </c>
      <c r="AH83" s="197">
        <v>0</v>
      </c>
      <c r="AI83" s="197">
        <v>12.53</v>
      </c>
      <c r="AJ83" s="197">
        <v>0</v>
      </c>
      <c r="AK83" s="197">
        <v>16.78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1.67</v>
      </c>
      <c r="AT83" s="197">
        <v>6.73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11.6</v>
      </c>
      <c r="E84" s="197">
        <v>0</v>
      </c>
      <c r="F84" s="197">
        <v>11.33</v>
      </c>
      <c r="G84" s="197">
        <v>6.66</v>
      </c>
      <c r="H84" s="197">
        <v>0</v>
      </c>
      <c r="I84" s="197">
        <v>10.09</v>
      </c>
      <c r="J84" s="197">
        <v>2.35</v>
      </c>
      <c r="K84" s="197">
        <v>0.15</v>
      </c>
      <c r="L84" s="197">
        <v>70.319999999999993</v>
      </c>
      <c r="M84" s="197">
        <v>0.9</v>
      </c>
      <c r="N84" s="197">
        <v>0.56999999999999995</v>
      </c>
      <c r="O84" s="197">
        <v>0</v>
      </c>
      <c r="P84" s="197">
        <v>1.01</v>
      </c>
      <c r="Q84" s="197">
        <v>3.23</v>
      </c>
      <c r="R84" s="197">
        <v>0.25</v>
      </c>
      <c r="S84" s="197">
        <v>4.2300000000000004</v>
      </c>
      <c r="T84" s="197">
        <v>0</v>
      </c>
      <c r="U84" s="197">
        <v>2.04</v>
      </c>
      <c r="V84" s="197">
        <v>0.14000000000000001</v>
      </c>
      <c r="W84" s="197">
        <v>0.44</v>
      </c>
      <c r="X84" s="197">
        <v>0.48</v>
      </c>
      <c r="Y84" s="197">
        <v>0</v>
      </c>
      <c r="Z84" s="197">
        <v>4.78</v>
      </c>
      <c r="AA84" s="197">
        <v>1.26</v>
      </c>
      <c r="AB84" s="197">
        <v>0</v>
      </c>
      <c r="AC84" s="197">
        <v>1.67</v>
      </c>
      <c r="AD84" s="197">
        <v>8.9</v>
      </c>
      <c r="AE84" s="197">
        <v>0</v>
      </c>
      <c r="AF84" s="197">
        <v>0</v>
      </c>
      <c r="AG84" s="197">
        <v>21.15</v>
      </c>
      <c r="AH84" s="197">
        <v>0</v>
      </c>
      <c r="AI84" s="197">
        <v>12.53</v>
      </c>
      <c r="AJ84" s="197">
        <v>0</v>
      </c>
      <c r="AK84" s="197">
        <v>16.78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1.67</v>
      </c>
      <c r="AT84" s="197">
        <v>6.73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11.6</v>
      </c>
      <c r="E85" s="197">
        <v>0</v>
      </c>
      <c r="F85" s="197">
        <v>11.33</v>
      </c>
      <c r="G85" s="197">
        <v>6.66</v>
      </c>
      <c r="H85" s="197">
        <v>0</v>
      </c>
      <c r="I85" s="197">
        <v>10.09</v>
      </c>
      <c r="J85" s="197">
        <v>2.35</v>
      </c>
      <c r="K85" s="197">
        <v>0.15</v>
      </c>
      <c r="L85" s="197">
        <v>50.96</v>
      </c>
      <c r="M85" s="197">
        <v>0.9</v>
      </c>
      <c r="N85" s="197">
        <v>0.56999999999999995</v>
      </c>
      <c r="O85" s="197">
        <v>0</v>
      </c>
      <c r="P85" s="197">
        <v>1.01</v>
      </c>
      <c r="Q85" s="197">
        <v>3.23</v>
      </c>
      <c r="R85" s="197">
        <v>0.24</v>
      </c>
      <c r="S85" s="197">
        <v>4.2300000000000004</v>
      </c>
      <c r="T85" s="197">
        <v>0</v>
      </c>
      <c r="U85" s="197">
        <v>2.04</v>
      </c>
      <c r="V85" s="197">
        <v>0.14000000000000001</v>
      </c>
      <c r="W85" s="197">
        <v>0.44</v>
      </c>
      <c r="X85" s="197">
        <v>0.48</v>
      </c>
      <c r="Y85" s="197">
        <v>0</v>
      </c>
      <c r="Z85" s="197">
        <v>4.78</v>
      </c>
      <c r="AA85" s="197">
        <v>1.26</v>
      </c>
      <c r="AB85" s="197">
        <v>0</v>
      </c>
      <c r="AC85" s="197">
        <v>1.67</v>
      </c>
      <c r="AD85" s="197">
        <v>8.9</v>
      </c>
      <c r="AE85" s="197">
        <v>0</v>
      </c>
      <c r="AF85" s="197">
        <v>0</v>
      </c>
      <c r="AG85" s="197">
        <v>21.15</v>
      </c>
      <c r="AH85" s="197">
        <v>0</v>
      </c>
      <c r="AI85" s="197">
        <v>12.53</v>
      </c>
      <c r="AJ85" s="197">
        <v>0</v>
      </c>
      <c r="AK85" s="197">
        <v>16.78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1.67</v>
      </c>
      <c r="AT85" s="197">
        <v>6.73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11.6</v>
      </c>
      <c r="E86" s="197">
        <v>0</v>
      </c>
      <c r="F86" s="197">
        <v>11.33</v>
      </c>
      <c r="G86" s="197">
        <v>6.66</v>
      </c>
      <c r="H86" s="197">
        <v>0</v>
      </c>
      <c r="I86" s="197">
        <v>10.09</v>
      </c>
      <c r="J86" s="197">
        <v>2.35</v>
      </c>
      <c r="K86" s="197">
        <v>0.15</v>
      </c>
      <c r="L86" s="197">
        <v>50.96</v>
      </c>
      <c r="M86" s="197">
        <v>0.9</v>
      </c>
      <c r="N86" s="197">
        <v>0.56999999999999995</v>
      </c>
      <c r="O86" s="197">
        <v>0</v>
      </c>
      <c r="P86" s="197">
        <v>1.01</v>
      </c>
      <c r="Q86" s="197">
        <v>3.23</v>
      </c>
      <c r="R86" s="197">
        <v>0.24</v>
      </c>
      <c r="S86" s="197">
        <v>4.2300000000000004</v>
      </c>
      <c r="T86" s="197">
        <v>0</v>
      </c>
      <c r="U86" s="197">
        <v>2.04</v>
      </c>
      <c r="V86" s="197">
        <v>0.14000000000000001</v>
      </c>
      <c r="W86" s="197">
        <v>0.44</v>
      </c>
      <c r="X86" s="197">
        <v>0.48</v>
      </c>
      <c r="Y86" s="197">
        <v>0</v>
      </c>
      <c r="Z86" s="197">
        <v>4.78</v>
      </c>
      <c r="AA86" s="197">
        <v>1.26</v>
      </c>
      <c r="AB86" s="197">
        <v>0</v>
      </c>
      <c r="AC86" s="197">
        <v>1.67</v>
      </c>
      <c r="AD86" s="197">
        <v>8.9</v>
      </c>
      <c r="AE86" s="197">
        <v>0</v>
      </c>
      <c r="AF86" s="197">
        <v>0</v>
      </c>
      <c r="AG86" s="197">
        <v>21.15</v>
      </c>
      <c r="AH86" s="197">
        <v>0</v>
      </c>
      <c r="AI86" s="197">
        <v>12.53</v>
      </c>
      <c r="AJ86" s="197">
        <v>0</v>
      </c>
      <c r="AK86" s="197">
        <v>16.78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1.67</v>
      </c>
      <c r="AT86" s="197">
        <v>6.73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11.6</v>
      </c>
      <c r="E87" s="197">
        <v>0</v>
      </c>
      <c r="F87" s="197">
        <v>11.5</v>
      </c>
      <c r="G87" s="197">
        <v>6.66</v>
      </c>
      <c r="H87" s="197">
        <v>0</v>
      </c>
      <c r="I87" s="197">
        <v>10.09</v>
      </c>
      <c r="J87" s="197">
        <v>2.35</v>
      </c>
      <c r="K87" s="197">
        <v>0.15</v>
      </c>
      <c r="L87" s="197">
        <v>101.3</v>
      </c>
      <c r="M87" s="197">
        <v>0.9</v>
      </c>
      <c r="N87" s="197">
        <v>0.56999999999999995</v>
      </c>
      <c r="O87" s="197">
        <v>0</v>
      </c>
      <c r="P87" s="197">
        <v>1.01</v>
      </c>
      <c r="Q87" s="197">
        <v>3.23</v>
      </c>
      <c r="R87" s="197">
        <v>0.24</v>
      </c>
      <c r="S87" s="197">
        <v>4.2300000000000004</v>
      </c>
      <c r="T87" s="197">
        <v>0</v>
      </c>
      <c r="U87" s="197">
        <v>2.04</v>
      </c>
      <c r="V87" s="197">
        <v>0.14000000000000001</v>
      </c>
      <c r="W87" s="197">
        <v>0.44</v>
      </c>
      <c r="X87" s="197">
        <v>0.48</v>
      </c>
      <c r="Y87" s="197">
        <v>0</v>
      </c>
      <c r="Z87" s="197">
        <v>4.78</v>
      </c>
      <c r="AA87" s="197">
        <v>1.26</v>
      </c>
      <c r="AB87" s="197">
        <v>0</v>
      </c>
      <c r="AC87" s="197">
        <v>1.67</v>
      </c>
      <c r="AD87" s="197">
        <v>8.9</v>
      </c>
      <c r="AE87" s="197">
        <v>0</v>
      </c>
      <c r="AF87" s="197">
        <v>0</v>
      </c>
      <c r="AG87" s="197">
        <v>21.15</v>
      </c>
      <c r="AH87" s="197">
        <v>0</v>
      </c>
      <c r="AI87" s="197">
        <v>12.53</v>
      </c>
      <c r="AJ87" s="197">
        <v>0</v>
      </c>
      <c r="AK87" s="197">
        <v>16.22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1.67</v>
      </c>
      <c r="AT87" s="197">
        <v>6.73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11.5</v>
      </c>
      <c r="G88" s="197">
        <v>6.66</v>
      </c>
      <c r="H88" s="197">
        <v>0</v>
      </c>
      <c r="I88" s="197">
        <v>10.09</v>
      </c>
      <c r="J88" s="197">
        <v>2.35</v>
      </c>
      <c r="K88" s="197">
        <v>0.15</v>
      </c>
      <c r="L88" s="197">
        <v>101.3</v>
      </c>
      <c r="M88" s="197">
        <v>0.9</v>
      </c>
      <c r="N88" s="197">
        <v>0.56999999999999995</v>
      </c>
      <c r="O88" s="197">
        <v>0</v>
      </c>
      <c r="P88" s="197">
        <v>1.01</v>
      </c>
      <c r="Q88" s="197">
        <v>3.23</v>
      </c>
      <c r="R88" s="197">
        <v>0.24</v>
      </c>
      <c r="S88" s="197">
        <v>4.2300000000000004</v>
      </c>
      <c r="T88" s="197">
        <v>0</v>
      </c>
      <c r="U88" s="197">
        <v>2.04</v>
      </c>
      <c r="V88" s="197">
        <v>0.14000000000000001</v>
      </c>
      <c r="W88" s="197">
        <v>0.44</v>
      </c>
      <c r="X88" s="197">
        <v>0.48</v>
      </c>
      <c r="Y88" s="197">
        <v>0</v>
      </c>
      <c r="Z88" s="197">
        <v>4.78</v>
      </c>
      <c r="AA88" s="197">
        <v>1.26</v>
      </c>
      <c r="AB88" s="197">
        <v>0</v>
      </c>
      <c r="AC88" s="197">
        <v>1.67</v>
      </c>
      <c r="AD88" s="197">
        <v>8.9</v>
      </c>
      <c r="AE88" s="197">
        <v>0</v>
      </c>
      <c r="AF88" s="197">
        <v>0</v>
      </c>
      <c r="AG88" s="197">
        <v>21.15</v>
      </c>
      <c r="AH88" s="197">
        <v>0</v>
      </c>
      <c r="AI88" s="197">
        <v>12.53</v>
      </c>
      <c r="AJ88" s="197">
        <v>0</v>
      </c>
      <c r="AK88" s="197">
        <v>16.22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1.67</v>
      </c>
      <c r="AT88" s="197">
        <v>6.73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11.5</v>
      </c>
      <c r="G89" s="197">
        <v>6.66</v>
      </c>
      <c r="H89" s="197">
        <v>0</v>
      </c>
      <c r="I89" s="197">
        <v>10.09</v>
      </c>
      <c r="J89" s="197">
        <v>2.35</v>
      </c>
      <c r="K89" s="197">
        <v>0.15</v>
      </c>
      <c r="L89" s="197">
        <v>101.3</v>
      </c>
      <c r="M89" s="197">
        <v>0.9</v>
      </c>
      <c r="N89" s="197">
        <v>0.56999999999999995</v>
      </c>
      <c r="O89" s="197">
        <v>0</v>
      </c>
      <c r="P89" s="197">
        <v>1.01</v>
      </c>
      <c r="Q89" s="197">
        <v>3.23</v>
      </c>
      <c r="R89" s="197">
        <v>0.24</v>
      </c>
      <c r="S89" s="197">
        <v>4.2300000000000004</v>
      </c>
      <c r="T89" s="197">
        <v>0</v>
      </c>
      <c r="U89" s="197">
        <v>2.04</v>
      </c>
      <c r="V89" s="197">
        <v>0.14000000000000001</v>
      </c>
      <c r="W89" s="197">
        <v>0.44</v>
      </c>
      <c r="X89" s="197">
        <v>0.48</v>
      </c>
      <c r="Y89" s="197">
        <v>0</v>
      </c>
      <c r="Z89" s="197">
        <v>4.78</v>
      </c>
      <c r="AA89" s="197">
        <v>1.26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21.15</v>
      </c>
      <c r="AH89" s="197">
        <v>0</v>
      </c>
      <c r="AI89" s="197">
        <v>12.53</v>
      </c>
      <c r="AJ89" s="197">
        <v>0</v>
      </c>
      <c r="AK89" s="197">
        <v>16.22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1.67</v>
      </c>
      <c r="AT89" s="197">
        <v>6.73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11.5</v>
      </c>
      <c r="G90" s="197">
        <v>6.66</v>
      </c>
      <c r="H90" s="197">
        <v>0</v>
      </c>
      <c r="I90" s="197">
        <v>10.09</v>
      </c>
      <c r="J90" s="197">
        <v>2.35</v>
      </c>
      <c r="K90" s="197">
        <v>0.15</v>
      </c>
      <c r="L90" s="197">
        <v>101.3</v>
      </c>
      <c r="M90" s="197">
        <v>0.9</v>
      </c>
      <c r="N90" s="197">
        <v>0.56999999999999995</v>
      </c>
      <c r="O90" s="197">
        <v>0</v>
      </c>
      <c r="P90" s="197">
        <v>1.01</v>
      </c>
      <c r="Q90" s="197">
        <v>3.23</v>
      </c>
      <c r="R90" s="197">
        <v>0.24</v>
      </c>
      <c r="S90" s="197">
        <v>4.2300000000000004</v>
      </c>
      <c r="T90" s="197">
        <v>0</v>
      </c>
      <c r="U90" s="197">
        <v>2.04</v>
      </c>
      <c r="V90" s="197">
        <v>0.14000000000000001</v>
      </c>
      <c r="W90" s="197">
        <v>0.44</v>
      </c>
      <c r="X90" s="197">
        <v>0.48</v>
      </c>
      <c r="Y90" s="197">
        <v>0</v>
      </c>
      <c r="Z90" s="197">
        <v>4.78</v>
      </c>
      <c r="AA90" s="197">
        <v>1.26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21.15</v>
      </c>
      <c r="AH90" s="197">
        <v>0</v>
      </c>
      <c r="AI90" s="197">
        <v>12.53</v>
      </c>
      <c r="AJ90" s="197">
        <v>0</v>
      </c>
      <c r="AK90" s="197">
        <v>16.22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1.67</v>
      </c>
      <c r="AT90" s="197">
        <v>6.73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11.66</v>
      </c>
      <c r="G91" s="197">
        <v>6.66</v>
      </c>
      <c r="H91" s="197">
        <v>0</v>
      </c>
      <c r="I91" s="197">
        <v>10.09</v>
      </c>
      <c r="J91" s="197">
        <v>2.35</v>
      </c>
      <c r="K91" s="197">
        <v>0.21</v>
      </c>
      <c r="L91" s="197">
        <v>101.3</v>
      </c>
      <c r="M91" s="197">
        <v>0.9</v>
      </c>
      <c r="N91" s="197">
        <v>0.56999999999999995</v>
      </c>
      <c r="O91" s="197">
        <v>0</v>
      </c>
      <c r="P91" s="197">
        <v>1.01</v>
      </c>
      <c r="Q91" s="197">
        <v>3.23</v>
      </c>
      <c r="R91" s="197">
        <v>0.24</v>
      </c>
      <c r="S91" s="197">
        <v>4.2300000000000004</v>
      </c>
      <c r="T91" s="197">
        <v>0</v>
      </c>
      <c r="U91" s="197">
        <v>2.04</v>
      </c>
      <c r="V91" s="197">
        <v>0.14000000000000001</v>
      </c>
      <c r="W91" s="197">
        <v>0.44</v>
      </c>
      <c r="X91" s="197">
        <v>0.48</v>
      </c>
      <c r="Y91" s="197">
        <v>0</v>
      </c>
      <c r="Z91" s="197">
        <v>4.78</v>
      </c>
      <c r="AA91" s="197">
        <v>1.26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20.6</v>
      </c>
      <c r="AH91" s="197">
        <v>0</v>
      </c>
      <c r="AI91" s="197">
        <v>12.53</v>
      </c>
      <c r="AJ91" s="197">
        <v>0</v>
      </c>
      <c r="AK91" s="197">
        <v>16.22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1.67</v>
      </c>
      <c r="AT91" s="197">
        <v>6.73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11.66</v>
      </c>
      <c r="G92" s="197">
        <v>6.66</v>
      </c>
      <c r="H92" s="197">
        <v>0</v>
      </c>
      <c r="I92" s="197">
        <v>10.09</v>
      </c>
      <c r="J92" s="197">
        <v>2.35</v>
      </c>
      <c r="K92" s="197">
        <v>0.15</v>
      </c>
      <c r="L92" s="197">
        <v>101.3</v>
      </c>
      <c r="M92" s="197">
        <v>0.9</v>
      </c>
      <c r="N92" s="197">
        <v>0.56999999999999995</v>
      </c>
      <c r="O92" s="197">
        <v>0</v>
      </c>
      <c r="P92" s="197">
        <v>1.01</v>
      </c>
      <c r="Q92" s="197">
        <v>3.23</v>
      </c>
      <c r="R92" s="197">
        <v>0.24</v>
      </c>
      <c r="S92" s="197">
        <v>4.2300000000000004</v>
      </c>
      <c r="T92" s="197">
        <v>0</v>
      </c>
      <c r="U92" s="197">
        <v>2.04</v>
      </c>
      <c r="V92" s="197">
        <v>0.14000000000000001</v>
      </c>
      <c r="W92" s="197">
        <v>0.44</v>
      </c>
      <c r="X92" s="197">
        <v>0.48</v>
      </c>
      <c r="Y92" s="197">
        <v>0</v>
      </c>
      <c r="Z92" s="197">
        <v>4.78</v>
      </c>
      <c r="AA92" s="197">
        <v>1.26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20.6</v>
      </c>
      <c r="AH92" s="197">
        <v>0</v>
      </c>
      <c r="AI92" s="197">
        <v>12.53</v>
      </c>
      <c r="AJ92" s="197">
        <v>0</v>
      </c>
      <c r="AK92" s="197">
        <v>16.22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1.67</v>
      </c>
      <c r="AT92" s="197">
        <v>6.73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11.66</v>
      </c>
      <c r="G93" s="197">
        <v>6.66</v>
      </c>
      <c r="H93" s="197">
        <v>0</v>
      </c>
      <c r="I93" s="197">
        <v>10.09</v>
      </c>
      <c r="J93" s="197">
        <v>2.35</v>
      </c>
      <c r="K93" s="197">
        <v>0.15</v>
      </c>
      <c r="L93" s="197">
        <v>101.3</v>
      </c>
      <c r="M93" s="197">
        <v>0.9</v>
      </c>
      <c r="N93" s="197">
        <v>0.56999999999999995</v>
      </c>
      <c r="O93" s="197">
        <v>0</v>
      </c>
      <c r="P93" s="197">
        <v>1.01</v>
      </c>
      <c r="Q93" s="197">
        <v>3.23</v>
      </c>
      <c r="R93" s="197">
        <v>0.24</v>
      </c>
      <c r="S93" s="197">
        <v>4.2300000000000004</v>
      </c>
      <c r="T93" s="197">
        <v>0</v>
      </c>
      <c r="U93" s="197">
        <v>2.04</v>
      </c>
      <c r="V93" s="197">
        <v>0.14000000000000001</v>
      </c>
      <c r="W93" s="197">
        <v>0.44</v>
      </c>
      <c r="X93" s="197">
        <v>0.48</v>
      </c>
      <c r="Y93" s="197">
        <v>0</v>
      </c>
      <c r="Z93" s="197">
        <v>4.78</v>
      </c>
      <c r="AA93" s="197">
        <v>1.26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20.6</v>
      </c>
      <c r="AH93" s="197">
        <v>0</v>
      </c>
      <c r="AI93" s="197">
        <v>12.53</v>
      </c>
      <c r="AJ93" s="197">
        <v>0</v>
      </c>
      <c r="AK93" s="197">
        <v>16.22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1.67</v>
      </c>
      <c r="AT93" s="197">
        <v>6.73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11.66</v>
      </c>
      <c r="G94" s="197">
        <v>6.66</v>
      </c>
      <c r="H94" s="197">
        <v>0</v>
      </c>
      <c r="I94" s="197">
        <v>10.09</v>
      </c>
      <c r="J94" s="197">
        <v>2.35</v>
      </c>
      <c r="K94" s="197">
        <v>0.15</v>
      </c>
      <c r="L94" s="197">
        <v>101.3</v>
      </c>
      <c r="M94" s="197">
        <v>0.9</v>
      </c>
      <c r="N94" s="197">
        <v>0.56999999999999995</v>
      </c>
      <c r="O94" s="197">
        <v>0</v>
      </c>
      <c r="P94" s="197">
        <v>1.01</v>
      </c>
      <c r="Q94" s="197">
        <v>3.23</v>
      </c>
      <c r="R94" s="197">
        <v>0.24</v>
      </c>
      <c r="S94" s="197">
        <v>4.2300000000000004</v>
      </c>
      <c r="T94" s="197">
        <v>0</v>
      </c>
      <c r="U94" s="197">
        <v>2.04</v>
      </c>
      <c r="V94" s="197">
        <v>0.14000000000000001</v>
      </c>
      <c r="W94" s="197">
        <v>0.44</v>
      </c>
      <c r="X94" s="197">
        <v>0.48</v>
      </c>
      <c r="Y94" s="197">
        <v>0</v>
      </c>
      <c r="Z94" s="197">
        <v>4.78</v>
      </c>
      <c r="AA94" s="197">
        <v>1.26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20.6</v>
      </c>
      <c r="AH94" s="197">
        <v>0</v>
      </c>
      <c r="AI94" s="197">
        <v>12.53</v>
      </c>
      <c r="AJ94" s="197">
        <v>0</v>
      </c>
      <c r="AK94" s="197">
        <v>16.22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1.67</v>
      </c>
      <c r="AT94" s="197">
        <v>6.73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11.66</v>
      </c>
      <c r="G95" s="197">
        <v>6.66</v>
      </c>
      <c r="H95" s="197">
        <v>0</v>
      </c>
      <c r="I95" s="197">
        <v>10.09</v>
      </c>
      <c r="J95" s="197">
        <v>2.35</v>
      </c>
      <c r="K95" s="197">
        <v>0.15</v>
      </c>
      <c r="L95" s="197">
        <v>101.3</v>
      </c>
      <c r="M95" s="197">
        <v>0.9</v>
      </c>
      <c r="N95" s="197">
        <v>0.56999999999999995</v>
      </c>
      <c r="O95" s="197">
        <v>0</v>
      </c>
      <c r="P95" s="197">
        <v>1.01</v>
      </c>
      <c r="Q95" s="197">
        <v>3.23</v>
      </c>
      <c r="R95" s="197">
        <v>0.24</v>
      </c>
      <c r="S95" s="197">
        <v>4.2300000000000004</v>
      </c>
      <c r="T95" s="197">
        <v>0</v>
      </c>
      <c r="U95" s="197">
        <v>2.04</v>
      </c>
      <c r="V95" s="197">
        <v>0.14000000000000001</v>
      </c>
      <c r="W95" s="197">
        <v>0.44</v>
      </c>
      <c r="X95" s="197">
        <v>0.48</v>
      </c>
      <c r="Y95" s="197">
        <v>0</v>
      </c>
      <c r="Z95" s="197">
        <v>4.78</v>
      </c>
      <c r="AA95" s="197">
        <v>1.26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20.6</v>
      </c>
      <c r="AH95" s="197">
        <v>0</v>
      </c>
      <c r="AI95" s="197">
        <v>12.53</v>
      </c>
      <c r="AJ95" s="197">
        <v>0</v>
      </c>
      <c r="AK95" s="197">
        <v>16.22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1.67</v>
      </c>
      <c r="AT95" s="197">
        <v>6.73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11.66</v>
      </c>
      <c r="G96" s="197">
        <v>6.66</v>
      </c>
      <c r="H96" s="197">
        <v>0</v>
      </c>
      <c r="I96" s="197">
        <v>10.09</v>
      </c>
      <c r="J96" s="197">
        <v>2.35</v>
      </c>
      <c r="K96" s="197">
        <v>0.15</v>
      </c>
      <c r="L96" s="197">
        <v>101.3</v>
      </c>
      <c r="M96" s="197">
        <v>0.9</v>
      </c>
      <c r="N96" s="197">
        <v>0.56999999999999995</v>
      </c>
      <c r="O96" s="197">
        <v>0</v>
      </c>
      <c r="P96" s="197">
        <v>1.01</v>
      </c>
      <c r="Q96" s="197">
        <v>3.23</v>
      </c>
      <c r="R96" s="197">
        <v>0.24</v>
      </c>
      <c r="S96" s="197">
        <v>4.2300000000000004</v>
      </c>
      <c r="T96" s="197">
        <v>0</v>
      </c>
      <c r="U96" s="197">
        <v>2.04</v>
      </c>
      <c r="V96" s="197">
        <v>0.14000000000000001</v>
      </c>
      <c r="W96" s="197">
        <v>0.44</v>
      </c>
      <c r="X96" s="197">
        <v>0.48</v>
      </c>
      <c r="Y96" s="197">
        <v>0</v>
      </c>
      <c r="Z96" s="197">
        <v>4.78</v>
      </c>
      <c r="AA96" s="197">
        <v>1.26</v>
      </c>
      <c r="AB96" s="197">
        <v>0</v>
      </c>
      <c r="AC96" s="197">
        <v>1.26</v>
      </c>
      <c r="AD96" s="197">
        <v>8.9</v>
      </c>
      <c r="AE96" s="197">
        <v>0</v>
      </c>
      <c r="AF96" s="197">
        <v>0</v>
      </c>
      <c r="AG96" s="197">
        <v>20.6</v>
      </c>
      <c r="AH96" s="197">
        <v>0</v>
      </c>
      <c r="AI96" s="197">
        <v>12.53</v>
      </c>
      <c r="AJ96" s="197">
        <v>0</v>
      </c>
      <c r="AK96" s="197">
        <v>16.22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1.67</v>
      </c>
      <c r="AT96" s="197">
        <v>6.73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11.66</v>
      </c>
      <c r="G97" s="197">
        <v>6.66</v>
      </c>
      <c r="H97" s="197">
        <v>0</v>
      </c>
      <c r="I97" s="197">
        <v>10.09</v>
      </c>
      <c r="J97" s="197">
        <v>2.35</v>
      </c>
      <c r="K97" s="197">
        <v>0.15</v>
      </c>
      <c r="L97" s="197">
        <v>152.16</v>
      </c>
      <c r="M97" s="197">
        <v>0.9</v>
      </c>
      <c r="N97" s="197">
        <v>0.56999999999999995</v>
      </c>
      <c r="O97" s="197">
        <v>0</v>
      </c>
      <c r="P97" s="197">
        <v>1.01</v>
      </c>
      <c r="Q97" s="197">
        <v>3.23</v>
      </c>
      <c r="R97" s="197">
        <v>0.24</v>
      </c>
      <c r="S97" s="197">
        <v>4.2300000000000004</v>
      </c>
      <c r="T97" s="197">
        <v>0</v>
      </c>
      <c r="U97" s="197">
        <v>2.04</v>
      </c>
      <c r="V97" s="197">
        <v>0.14000000000000001</v>
      </c>
      <c r="W97" s="197">
        <v>0.44</v>
      </c>
      <c r="X97" s="197">
        <v>0.48</v>
      </c>
      <c r="Y97" s="197">
        <v>0</v>
      </c>
      <c r="Z97" s="197">
        <v>4.78</v>
      </c>
      <c r="AA97" s="197">
        <v>1.26</v>
      </c>
      <c r="AB97" s="197">
        <v>0</v>
      </c>
      <c r="AC97" s="197">
        <v>1.26</v>
      </c>
      <c r="AD97" s="197">
        <v>8.9</v>
      </c>
      <c r="AE97" s="197">
        <v>0</v>
      </c>
      <c r="AF97" s="197">
        <v>0</v>
      </c>
      <c r="AG97" s="197">
        <v>20.6</v>
      </c>
      <c r="AH97" s="197">
        <v>0</v>
      </c>
      <c r="AI97" s="197">
        <v>12.53</v>
      </c>
      <c r="AJ97" s="197">
        <v>0</v>
      </c>
      <c r="AK97" s="197">
        <v>16.22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1.67</v>
      </c>
      <c r="AT97" s="197">
        <v>6.73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11.66</v>
      </c>
      <c r="G98" s="197">
        <v>6.66</v>
      </c>
      <c r="H98" s="197">
        <v>0</v>
      </c>
      <c r="I98" s="197">
        <v>10.09</v>
      </c>
      <c r="J98" s="197">
        <v>2.35</v>
      </c>
      <c r="K98" s="197">
        <v>0.15</v>
      </c>
      <c r="L98" s="197">
        <v>103.75</v>
      </c>
      <c r="M98" s="197">
        <v>0.9</v>
      </c>
      <c r="N98" s="197">
        <v>0.56999999999999995</v>
      </c>
      <c r="O98" s="197">
        <v>0</v>
      </c>
      <c r="P98" s="197">
        <v>1.01</v>
      </c>
      <c r="Q98" s="197">
        <v>3.23</v>
      </c>
      <c r="R98" s="197">
        <v>0.24</v>
      </c>
      <c r="S98" s="197">
        <v>4.2300000000000004</v>
      </c>
      <c r="T98" s="197">
        <v>0</v>
      </c>
      <c r="U98" s="197">
        <v>2.04</v>
      </c>
      <c r="V98" s="197">
        <v>0.14000000000000001</v>
      </c>
      <c r="W98" s="197">
        <v>0.44</v>
      </c>
      <c r="X98" s="197">
        <v>0.48</v>
      </c>
      <c r="Y98" s="197">
        <v>0</v>
      </c>
      <c r="Z98" s="197">
        <v>4.78</v>
      </c>
      <c r="AA98" s="197">
        <v>1.26</v>
      </c>
      <c r="AB98" s="197">
        <v>0</v>
      </c>
      <c r="AC98" s="197">
        <v>1.26</v>
      </c>
      <c r="AD98" s="197">
        <v>8.9</v>
      </c>
      <c r="AE98" s="197">
        <v>0</v>
      </c>
      <c r="AF98" s="197">
        <v>0</v>
      </c>
      <c r="AG98" s="197">
        <v>20.6</v>
      </c>
      <c r="AH98" s="197">
        <v>0</v>
      </c>
      <c r="AI98" s="197">
        <v>12.53</v>
      </c>
      <c r="AJ98" s="197">
        <v>0</v>
      </c>
      <c r="AK98" s="197">
        <v>16.22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1.67</v>
      </c>
      <c r="AT98" s="197">
        <v>6.73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0.28763999999999995</v>
      </c>
      <c r="E99">
        <f t="shared" si="0"/>
        <v>0</v>
      </c>
      <c r="F99">
        <f t="shared" si="0"/>
        <v>0.27162500000000001</v>
      </c>
      <c r="G99">
        <f t="shared" si="0"/>
        <v>0.15984000000000007</v>
      </c>
      <c r="H99">
        <f t="shared" si="0"/>
        <v>0</v>
      </c>
      <c r="I99">
        <f t="shared" si="0"/>
        <v>0.29254749999999963</v>
      </c>
      <c r="J99">
        <f t="shared" si="0"/>
        <v>0.19378500000000018</v>
      </c>
      <c r="K99">
        <f t="shared" si="0"/>
        <v>4.1972500000000072E-2</v>
      </c>
      <c r="L99">
        <f t="shared" si="0"/>
        <v>1.9566650000000019</v>
      </c>
      <c r="M99">
        <f t="shared" si="0"/>
        <v>2.1600000000000015E-2</v>
      </c>
      <c r="N99">
        <f t="shared" si="0"/>
        <v>1.3680000000000005E-2</v>
      </c>
      <c r="O99">
        <f t="shared" si="0"/>
        <v>0</v>
      </c>
      <c r="P99">
        <f t="shared" si="0"/>
        <v>2.4240000000000029E-2</v>
      </c>
      <c r="Q99">
        <f t="shared" si="0"/>
        <v>6.5284999999999913E-2</v>
      </c>
      <c r="R99">
        <f t="shared" si="0"/>
        <v>4.8692500000000062E-2</v>
      </c>
      <c r="S99">
        <f t="shared" si="0"/>
        <v>8.7095000000000034E-2</v>
      </c>
      <c r="T99">
        <f t="shared" si="0"/>
        <v>0</v>
      </c>
      <c r="U99">
        <f t="shared" si="0"/>
        <v>4.9017499999999978E-2</v>
      </c>
      <c r="V99">
        <f t="shared" si="0"/>
        <v>4.1302499999999888E-2</v>
      </c>
      <c r="W99">
        <f t="shared" si="0"/>
        <v>4.1302499999999978E-2</v>
      </c>
      <c r="X99">
        <f t="shared" si="0"/>
        <v>6.0037499999999959E-2</v>
      </c>
      <c r="Y99">
        <f t="shared" si="0"/>
        <v>0</v>
      </c>
      <c r="Z99">
        <f t="shared" si="0"/>
        <v>0.19457999999999967</v>
      </c>
      <c r="AA99">
        <f t="shared" si="0"/>
        <v>0.1572949999999998</v>
      </c>
      <c r="AB99">
        <f t="shared" si="0"/>
        <v>0</v>
      </c>
      <c r="AC99">
        <f t="shared" si="0"/>
        <v>3.5844999999999974E-2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0.50171499999999991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0.28651999999999983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2.8060400000000003</v>
      </c>
      <c r="AP99">
        <f t="shared" si="0"/>
        <v>2.2839999999999989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8.3774999999999961E-2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-67.314999999999998</v>
      </c>
      <c r="D3" s="82">
        <v>0</v>
      </c>
      <c r="E3" s="82">
        <v>0</v>
      </c>
      <c r="F3" s="82">
        <v>-91.685000000000002</v>
      </c>
      <c r="G3" s="82">
        <v>-159</v>
      </c>
      <c r="H3" s="76"/>
      <c r="I3" s="31">
        <v>1</v>
      </c>
      <c r="J3" s="82">
        <v>67.314999999999998</v>
      </c>
      <c r="K3" s="82">
        <v>0</v>
      </c>
      <c r="L3" s="82">
        <v>0</v>
      </c>
      <c r="M3" s="82">
        <v>0</v>
      </c>
      <c r="N3" s="82">
        <v>67.314999999999998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91.685000000000002</v>
      </c>
      <c r="AF3" s="82">
        <v>0</v>
      </c>
      <c r="AG3" s="82">
        <v>0</v>
      </c>
      <c r="AH3" s="82">
        <v>0</v>
      </c>
      <c r="AI3" s="82">
        <v>91.685000000000002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67.314999999999998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-67.314999999999998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91.685000000000002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-91.685000000000002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673.15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673.15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916.85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916.85</v>
      </c>
      <c r="DF3" s="81">
        <f>AR3+AU3+BB3+BI3+BP3</f>
        <v>159</v>
      </c>
      <c r="DG3" s="81">
        <f>AY3+AN3+BC3+BJ3+BQ3</f>
        <v>-67.314999999999998</v>
      </c>
      <c r="DH3" s="81">
        <f>BF3+AO3+AV3+BK3+BR3</f>
        <v>0</v>
      </c>
      <c r="DI3" s="81">
        <f>BM3+BS3+BD3+AW3+AP3</f>
        <v>0</v>
      </c>
      <c r="DJ3" s="81">
        <f>BT3+BL3+BE3+AX3+AQ3</f>
        <v>-91.685000000000002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-61.387999999999998</v>
      </c>
      <c r="D4" s="82">
        <v>0</v>
      </c>
      <c r="E4" s="82">
        <v>0</v>
      </c>
      <c r="F4" s="82">
        <v>-83.611999999999995</v>
      </c>
      <c r="G4" s="82">
        <v>-145</v>
      </c>
      <c r="H4" s="76"/>
      <c r="I4" s="31">
        <v>2</v>
      </c>
      <c r="J4" s="82">
        <v>61.387999999999998</v>
      </c>
      <c r="K4" s="82">
        <v>0</v>
      </c>
      <c r="L4" s="82">
        <v>0</v>
      </c>
      <c r="M4" s="82">
        <v>0</v>
      </c>
      <c r="N4" s="82">
        <v>61.387999999999998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83.611999999999995</v>
      </c>
      <c r="AF4" s="82">
        <v>0</v>
      </c>
      <c r="AG4" s="82">
        <v>0</v>
      </c>
      <c r="AH4" s="82">
        <v>0</v>
      </c>
      <c r="AI4" s="82">
        <v>83.611999999999995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61.387999999999998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-61.387999999999998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83.611999999999995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-83.611999999999995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613.88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613.88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836.11999999999989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836.11999999999989</v>
      </c>
      <c r="DF4" s="81">
        <f t="shared" ref="DF4:DF67" si="31">AR4+AU4+BB4+BI4+BP4</f>
        <v>145</v>
      </c>
      <c r="DG4" s="81">
        <f t="shared" ref="DG4:DG67" si="32">AY4+AN4+BC4+BJ4+BQ4</f>
        <v>-61.387999999999998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-83.611999999999995</v>
      </c>
      <c r="DK4" s="84">
        <f t="shared" si="9"/>
        <v>0</v>
      </c>
    </row>
    <row r="5" spans="1:115" ht="15.75" thickBot="1">
      <c r="A5" s="76"/>
      <c r="B5" s="31">
        <v>3</v>
      </c>
      <c r="C5" s="82">
        <v>-60.540999999999997</v>
      </c>
      <c r="D5" s="82">
        <v>0</v>
      </c>
      <c r="E5" s="82">
        <v>0</v>
      </c>
      <c r="F5" s="82">
        <v>-82.459000000000003</v>
      </c>
      <c r="G5" s="82">
        <v>-143</v>
      </c>
      <c r="H5" s="76"/>
      <c r="I5" s="31">
        <v>3</v>
      </c>
      <c r="J5" s="82">
        <v>60.540999999999997</v>
      </c>
      <c r="K5" s="82">
        <v>0</v>
      </c>
      <c r="L5" s="82">
        <v>0</v>
      </c>
      <c r="M5" s="82">
        <v>0</v>
      </c>
      <c r="N5" s="82">
        <v>60.540999999999997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82.459000000000003</v>
      </c>
      <c r="AF5" s="82">
        <v>0</v>
      </c>
      <c r="AG5" s="82">
        <v>0</v>
      </c>
      <c r="AH5" s="82">
        <v>0</v>
      </c>
      <c r="AI5" s="82">
        <v>82.459000000000003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60.540999999999997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-60.540999999999997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82.459000000000003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-82.459000000000003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605.41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605.41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824.59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824.59</v>
      </c>
      <c r="DF5" s="81">
        <f t="shared" si="31"/>
        <v>143</v>
      </c>
      <c r="DG5" s="81">
        <f t="shared" si="32"/>
        <v>-60.540999999999997</v>
      </c>
      <c r="DH5" s="81">
        <f t="shared" si="33"/>
        <v>0</v>
      </c>
      <c r="DI5" s="81">
        <f t="shared" si="34"/>
        <v>0</v>
      </c>
      <c r="DJ5" s="81">
        <f t="shared" si="35"/>
        <v>-82.459000000000003</v>
      </c>
      <c r="DK5" s="84">
        <f t="shared" si="9"/>
        <v>0</v>
      </c>
    </row>
    <row r="6" spans="1:115" ht="15.75" thickBot="1">
      <c r="A6" s="76"/>
      <c r="B6" s="31">
        <v>4</v>
      </c>
      <c r="C6" s="82">
        <v>-54.613999999999997</v>
      </c>
      <c r="D6" s="82">
        <v>0</v>
      </c>
      <c r="E6" s="82">
        <v>0</v>
      </c>
      <c r="F6" s="82">
        <v>-74.385999999999996</v>
      </c>
      <c r="G6" s="82">
        <v>-129</v>
      </c>
      <c r="H6" s="76"/>
      <c r="I6" s="31">
        <v>4</v>
      </c>
      <c r="J6" s="82">
        <v>54.613999999999997</v>
      </c>
      <c r="K6" s="82">
        <v>0</v>
      </c>
      <c r="L6" s="82">
        <v>0</v>
      </c>
      <c r="M6" s="82">
        <v>0</v>
      </c>
      <c r="N6" s="82">
        <v>54.613999999999997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74.385999999999996</v>
      </c>
      <c r="AF6" s="82">
        <v>0</v>
      </c>
      <c r="AG6" s="82">
        <v>0</v>
      </c>
      <c r="AH6" s="82">
        <v>0</v>
      </c>
      <c r="AI6" s="82">
        <v>74.385999999999996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54.613999999999997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-54.613999999999997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74.385999999999996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-74.385999999999996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546.14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546.14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743.8599999999999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743.8599999999999</v>
      </c>
      <c r="DF6" s="81">
        <f t="shared" si="31"/>
        <v>129</v>
      </c>
      <c r="DG6" s="81">
        <f t="shared" si="32"/>
        <v>-54.613999999999997</v>
      </c>
      <c r="DH6" s="81">
        <f t="shared" si="33"/>
        <v>0</v>
      </c>
      <c r="DI6" s="81">
        <f t="shared" si="34"/>
        <v>0</v>
      </c>
      <c r="DJ6" s="81">
        <f t="shared" si="35"/>
        <v>-74.385999999999996</v>
      </c>
      <c r="DK6" s="84">
        <f t="shared" si="9"/>
        <v>0</v>
      </c>
    </row>
    <row r="7" spans="1:115" ht="15.75" thickBot="1">
      <c r="A7" s="76"/>
      <c r="B7" s="31">
        <v>5</v>
      </c>
      <c r="C7" s="82">
        <v>-35.139000000000003</v>
      </c>
      <c r="D7" s="82">
        <v>0</v>
      </c>
      <c r="E7" s="82">
        <v>0</v>
      </c>
      <c r="F7" s="82">
        <v>-47.860999999999997</v>
      </c>
      <c r="G7" s="82">
        <v>-83</v>
      </c>
      <c r="H7" s="76"/>
      <c r="I7" s="31">
        <v>5</v>
      </c>
      <c r="J7" s="82">
        <v>35.139000000000003</v>
      </c>
      <c r="K7" s="82">
        <v>0</v>
      </c>
      <c r="L7" s="82">
        <v>0</v>
      </c>
      <c r="M7" s="82">
        <v>0</v>
      </c>
      <c r="N7" s="82">
        <v>35.139000000000003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47.860999999999997</v>
      </c>
      <c r="AF7" s="82">
        <v>0</v>
      </c>
      <c r="AG7" s="82">
        <v>0</v>
      </c>
      <c r="AH7" s="82">
        <v>0</v>
      </c>
      <c r="AI7" s="82">
        <v>47.860999999999997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35.139000000000003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-35.139000000000003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47.860999999999997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-47.860999999999997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351.39000000000004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351.39000000000004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478.60999999999996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478.60999999999996</v>
      </c>
      <c r="DF7" s="81">
        <f t="shared" si="31"/>
        <v>83</v>
      </c>
      <c r="DG7" s="81">
        <f t="shared" si="32"/>
        <v>-35.139000000000003</v>
      </c>
      <c r="DH7" s="81">
        <f t="shared" si="33"/>
        <v>0</v>
      </c>
      <c r="DI7" s="81">
        <f t="shared" si="34"/>
        <v>0</v>
      </c>
      <c r="DJ7" s="81">
        <f t="shared" si="35"/>
        <v>-47.860999999999997</v>
      </c>
      <c r="DK7" s="84">
        <f t="shared" si="9"/>
        <v>0</v>
      </c>
    </row>
    <row r="8" spans="1:115" ht="15.75" thickBot="1">
      <c r="A8" s="76"/>
      <c r="B8" s="31">
        <v>6</v>
      </c>
      <c r="C8" s="82">
        <v>-31.329000000000001</v>
      </c>
      <c r="D8" s="82">
        <v>0</v>
      </c>
      <c r="E8" s="82">
        <v>0</v>
      </c>
      <c r="F8" s="82">
        <v>-42.670999999999999</v>
      </c>
      <c r="G8" s="82">
        <v>-74</v>
      </c>
      <c r="H8" s="76"/>
      <c r="I8" s="31">
        <v>6</v>
      </c>
      <c r="J8" s="82">
        <v>31.329000000000001</v>
      </c>
      <c r="K8" s="82">
        <v>0</v>
      </c>
      <c r="L8" s="82">
        <v>0</v>
      </c>
      <c r="M8" s="82">
        <v>0</v>
      </c>
      <c r="N8" s="82">
        <v>31.329000000000001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42.670999999999999</v>
      </c>
      <c r="AF8" s="82">
        <v>0</v>
      </c>
      <c r="AG8" s="82">
        <v>0</v>
      </c>
      <c r="AH8" s="82">
        <v>0</v>
      </c>
      <c r="AI8" s="82">
        <v>42.670999999999999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31.329000000000001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-31.329000000000001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42.670999999999999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-42.670999999999999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313.29000000000002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313.29000000000002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426.71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426.71</v>
      </c>
      <c r="DF8" s="81">
        <f t="shared" si="31"/>
        <v>74</v>
      </c>
      <c r="DG8" s="81">
        <f t="shared" si="32"/>
        <v>-31.329000000000001</v>
      </c>
      <c r="DH8" s="81">
        <f t="shared" si="33"/>
        <v>0</v>
      </c>
      <c r="DI8" s="81">
        <f t="shared" si="34"/>
        <v>0</v>
      </c>
      <c r="DJ8" s="81">
        <f t="shared" si="35"/>
        <v>-42.670999999999999</v>
      </c>
      <c r="DK8" s="84">
        <f t="shared" si="9"/>
        <v>0</v>
      </c>
    </row>
    <row r="9" spans="1:115" ht="15.75" thickBot="1">
      <c r="A9" s="76"/>
      <c r="B9" s="31">
        <v>7</v>
      </c>
      <c r="C9" s="82">
        <v>-29.212</v>
      </c>
      <c r="D9" s="82">
        <v>0</v>
      </c>
      <c r="E9" s="82">
        <v>0</v>
      </c>
      <c r="F9" s="82">
        <v>-39.787999999999997</v>
      </c>
      <c r="G9" s="82">
        <v>-69</v>
      </c>
      <c r="H9" s="76"/>
      <c r="I9" s="31">
        <v>7</v>
      </c>
      <c r="J9" s="82">
        <v>29.212</v>
      </c>
      <c r="K9" s="82">
        <v>0</v>
      </c>
      <c r="L9" s="82">
        <v>0</v>
      </c>
      <c r="M9" s="82">
        <v>0</v>
      </c>
      <c r="N9" s="82">
        <v>29.212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39.787999999999997</v>
      </c>
      <c r="AF9" s="82">
        <v>0</v>
      </c>
      <c r="AG9" s="82">
        <v>0</v>
      </c>
      <c r="AH9" s="82">
        <v>0</v>
      </c>
      <c r="AI9" s="82">
        <v>39.787999999999997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29.212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-29.212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39.787999999999997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-39.787999999999997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292.12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292.12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397.88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397.88</v>
      </c>
      <c r="DF9" s="81">
        <f t="shared" si="31"/>
        <v>69</v>
      </c>
      <c r="DG9" s="81">
        <f t="shared" si="32"/>
        <v>-29.212</v>
      </c>
      <c r="DH9" s="81">
        <f t="shared" si="33"/>
        <v>0</v>
      </c>
      <c r="DI9" s="81">
        <f t="shared" si="34"/>
        <v>0</v>
      </c>
      <c r="DJ9" s="81">
        <f t="shared" si="35"/>
        <v>-39.787999999999997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-26.672000000000001</v>
      </c>
      <c r="D10" s="82">
        <v>0</v>
      </c>
      <c r="E10" s="82">
        <v>0</v>
      </c>
      <c r="F10" s="82">
        <v>-36.328000000000003</v>
      </c>
      <c r="G10" s="82">
        <v>-63</v>
      </c>
      <c r="H10" s="76"/>
      <c r="I10" s="31">
        <v>8</v>
      </c>
      <c r="J10" s="82">
        <v>26.672000000000001</v>
      </c>
      <c r="K10" s="82">
        <v>0</v>
      </c>
      <c r="L10" s="82">
        <v>0</v>
      </c>
      <c r="M10" s="82">
        <v>0</v>
      </c>
      <c r="N10" s="82">
        <v>26.672000000000001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36.328000000000003</v>
      </c>
      <c r="AF10" s="82">
        <v>0</v>
      </c>
      <c r="AG10" s="82">
        <v>0</v>
      </c>
      <c r="AH10" s="82">
        <v>0</v>
      </c>
      <c r="AI10" s="82">
        <v>36.328000000000003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26.672000000000001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-26.672000000000001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36.328000000000003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-36.328000000000003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266.72000000000003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266.72000000000003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363.28000000000003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363.28000000000003</v>
      </c>
      <c r="DF10" s="81">
        <f t="shared" si="31"/>
        <v>63</v>
      </c>
      <c r="DG10" s="81">
        <f t="shared" si="32"/>
        <v>-26.672000000000001</v>
      </c>
      <c r="DH10" s="81">
        <f t="shared" si="33"/>
        <v>0</v>
      </c>
      <c r="DI10" s="81">
        <f t="shared" si="34"/>
        <v>0</v>
      </c>
      <c r="DJ10" s="81">
        <f t="shared" si="35"/>
        <v>-36.328000000000003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-30.905000000000001</v>
      </c>
      <c r="D11" s="82">
        <v>0</v>
      </c>
      <c r="E11" s="82">
        <v>0</v>
      </c>
      <c r="F11" s="82">
        <v>-42.094999999999999</v>
      </c>
      <c r="G11" s="82">
        <v>-73</v>
      </c>
      <c r="H11" s="76"/>
      <c r="I11" s="31">
        <v>9</v>
      </c>
      <c r="J11" s="82">
        <v>30.905000000000001</v>
      </c>
      <c r="K11" s="82">
        <v>0</v>
      </c>
      <c r="L11" s="82">
        <v>0</v>
      </c>
      <c r="M11" s="82">
        <v>0</v>
      </c>
      <c r="N11" s="82">
        <v>30.905000000000001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42.094999999999999</v>
      </c>
      <c r="AF11" s="82">
        <v>0</v>
      </c>
      <c r="AG11" s="82">
        <v>0</v>
      </c>
      <c r="AH11" s="82">
        <v>0</v>
      </c>
      <c r="AI11" s="82">
        <v>42.094999999999999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30.905000000000001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-30.905000000000001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42.094999999999999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-42.094999999999999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309.05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309.05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420.95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420.95</v>
      </c>
      <c r="DF11" s="81">
        <f t="shared" si="31"/>
        <v>73</v>
      </c>
      <c r="DG11" s="81">
        <f t="shared" si="32"/>
        <v>-30.905000000000001</v>
      </c>
      <c r="DH11" s="81">
        <f t="shared" si="33"/>
        <v>0</v>
      </c>
      <c r="DI11" s="81">
        <f t="shared" si="34"/>
        <v>0</v>
      </c>
      <c r="DJ11" s="81">
        <f t="shared" si="35"/>
        <v>-42.094999999999999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-29.635000000000002</v>
      </c>
      <c r="D12" s="82">
        <v>0</v>
      </c>
      <c r="E12" s="82">
        <v>0</v>
      </c>
      <c r="F12" s="82">
        <v>-40.365000000000002</v>
      </c>
      <c r="G12" s="82">
        <v>-70</v>
      </c>
      <c r="H12" s="76"/>
      <c r="I12" s="31">
        <v>10</v>
      </c>
      <c r="J12" s="82">
        <v>29.635000000000002</v>
      </c>
      <c r="K12" s="82">
        <v>0</v>
      </c>
      <c r="L12" s="82">
        <v>0</v>
      </c>
      <c r="M12" s="82">
        <v>0</v>
      </c>
      <c r="N12" s="82">
        <v>29.635000000000002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40.365000000000002</v>
      </c>
      <c r="AF12" s="82">
        <v>0</v>
      </c>
      <c r="AG12" s="82">
        <v>0</v>
      </c>
      <c r="AH12" s="82">
        <v>0</v>
      </c>
      <c r="AI12" s="82">
        <v>40.365000000000002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29.635000000000002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-29.635000000000002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40.365000000000002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-40.365000000000002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296.35000000000002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296.35000000000002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403.65000000000003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403.65000000000003</v>
      </c>
      <c r="DF12" s="81">
        <f t="shared" si="31"/>
        <v>70</v>
      </c>
      <c r="DG12" s="81">
        <f t="shared" si="32"/>
        <v>-29.635000000000002</v>
      </c>
      <c r="DH12" s="81">
        <f t="shared" si="33"/>
        <v>0</v>
      </c>
      <c r="DI12" s="81">
        <f t="shared" si="34"/>
        <v>0</v>
      </c>
      <c r="DJ12" s="81">
        <f t="shared" si="35"/>
        <v>-40.365000000000002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-29.635000000000002</v>
      </c>
      <c r="D13" s="82">
        <v>0</v>
      </c>
      <c r="E13" s="82">
        <v>0</v>
      </c>
      <c r="F13" s="82">
        <v>-40.365000000000002</v>
      </c>
      <c r="G13" s="82">
        <v>-70</v>
      </c>
      <c r="H13" s="76"/>
      <c r="I13" s="31">
        <v>11</v>
      </c>
      <c r="J13" s="82">
        <v>29.635000000000002</v>
      </c>
      <c r="K13" s="82">
        <v>0</v>
      </c>
      <c r="L13" s="82">
        <v>0</v>
      </c>
      <c r="M13" s="82">
        <v>0</v>
      </c>
      <c r="N13" s="82">
        <v>29.635000000000002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40.365000000000002</v>
      </c>
      <c r="AF13" s="82">
        <v>0</v>
      </c>
      <c r="AG13" s="82">
        <v>0</v>
      </c>
      <c r="AH13" s="82">
        <v>0</v>
      </c>
      <c r="AI13" s="82">
        <v>40.365000000000002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29.635000000000002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-29.635000000000002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40.365000000000002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-40.365000000000002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296.35000000000002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296.35000000000002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403.65000000000003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403.65000000000003</v>
      </c>
      <c r="DF13" s="81">
        <f t="shared" si="31"/>
        <v>70</v>
      </c>
      <c r="DG13" s="81">
        <f t="shared" si="32"/>
        <v>-29.635000000000002</v>
      </c>
      <c r="DH13" s="81">
        <f t="shared" si="33"/>
        <v>0</v>
      </c>
      <c r="DI13" s="81">
        <f t="shared" si="34"/>
        <v>0</v>
      </c>
      <c r="DJ13" s="81">
        <f t="shared" si="35"/>
        <v>-40.365000000000002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-29.212</v>
      </c>
      <c r="D14" s="82">
        <v>0</v>
      </c>
      <c r="E14" s="82">
        <v>0</v>
      </c>
      <c r="F14" s="82">
        <v>-39.787999999999997</v>
      </c>
      <c r="G14" s="82">
        <v>-69</v>
      </c>
      <c r="H14" s="76"/>
      <c r="I14" s="31">
        <v>12</v>
      </c>
      <c r="J14" s="82">
        <v>29.212</v>
      </c>
      <c r="K14" s="82">
        <v>0</v>
      </c>
      <c r="L14" s="82">
        <v>0</v>
      </c>
      <c r="M14" s="82">
        <v>0</v>
      </c>
      <c r="N14" s="82">
        <v>29.212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39.787999999999997</v>
      </c>
      <c r="AF14" s="82">
        <v>0</v>
      </c>
      <c r="AG14" s="82">
        <v>0</v>
      </c>
      <c r="AH14" s="82">
        <v>0</v>
      </c>
      <c r="AI14" s="82">
        <v>39.787999999999997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29.212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-29.212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39.787999999999997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-39.787999999999997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292.12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292.12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397.88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397.88</v>
      </c>
      <c r="DF14" s="81">
        <f t="shared" si="31"/>
        <v>69</v>
      </c>
      <c r="DG14" s="81">
        <f t="shared" si="32"/>
        <v>-29.212</v>
      </c>
      <c r="DH14" s="81">
        <f t="shared" si="33"/>
        <v>0</v>
      </c>
      <c r="DI14" s="81">
        <f t="shared" si="34"/>
        <v>0</v>
      </c>
      <c r="DJ14" s="81">
        <f t="shared" si="35"/>
        <v>-39.787999999999997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-31.329000000000001</v>
      </c>
      <c r="D15" s="82">
        <v>0</v>
      </c>
      <c r="E15" s="82">
        <v>0</v>
      </c>
      <c r="F15" s="82">
        <v>-42.670999999999999</v>
      </c>
      <c r="G15" s="82">
        <v>-74</v>
      </c>
      <c r="H15" s="76"/>
      <c r="I15" s="31">
        <v>13</v>
      </c>
      <c r="J15" s="82">
        <v>31.329000000000001</v>
      </c>
      <c r="K15" s="82">
        <v>0</v>
      </c>
      <c r="L15" s="82">
        <v>0</v>
      </c>
      <c r="M15" s="82">
        <v>0</v>
      </c>
      <c r="N15" s="82">
        <v>31.329000000000001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42.670999999999999</v>
      </c>
      <c r="AF15" s="82">
        <v>0</v>
      </c>
      <c r="AG15" s="82">
        <v>0</v>
      </c>
      <c r="AH15" s="82">
        <v>0</v>
      </c>
      <c r="AI15" s="82">
        <v>42.670999999999999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31.329000000000001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-31.329000000000001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42.670999999999999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-42.670999999999999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313.29000000000002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313.29000000000002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426.71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426.71</v>
      </c>
      <c r="DF15" s="81">
        <f t="shared" si="31"/>
        <v>74</v>
      </c>
      <c r="DG15" s="81">
        <f t="shared" si="32"/>
        <v>-31.329000000000001</v>
      </c>
      <c r="DH15" s="81">
        <f t="shared" si="33"/>
        <v>0</v>
      </c>
      <c r="DI15" s="81">
        <f t="shared" si="34"/>
        <v>0</v>
      </c>
      <c r="DJ15" s="81">
        <f t="shared" si="35"/>
        <v>-42.670999999999999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-32.176000000000002</v>
      </c>
      <c r="D16" s="82">
        <v>0</v>
      </c>
      <c r="E16" s="82">
        <v>0</v>
      </c>
      <c r="F16" s="82">
        <v>-43.823999999999998</v>
      </c>
      <c r="G16" s="82">
        <v>-76</v>
      </c>
      <c r="H16" s="76"/>
      <c r="I16" s="31">
        <v>14</v>
      </c>
      <c r="J16" s="82">
        <v>32.176000000000002</v>
      </c>
      <c r="K16" s="82">
        <v>0</v>
      </c>
      <c r="L16" s="82">
        <v>0</v>
      </c>
      <c r="M16" s="82">
        <v>0</v>
      </c>
      <c r="N16" s="82">
        <v>32.176000000000002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43.823999999999998</v>
      </c>
      <c r="AF16" s="82">
        <v>0</v>
      </c>
      <c r="AG16" s="82">
        <v>0</v>
      </c>
      <c r="AH16" s="82">
        <v>0</v>
      </c>
      <c r="AI16" s="82">
        <v>43.823999999999998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32.176000000000002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-32.176000000000002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43.823999999999998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-43.823999999999998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321.76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321.76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438.24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438.24</v>
      </c>
      <c r="DF16" s="81">
        <f t="shared" si="31"/>
        <v>76</v>
      </c>
      <c r="DG16" s="81">
        <f t="shared" si="32"/>
        <v>-32.176000000000002</v>
      </c>
      <c r="DH16" s="81">
        <f t="shared" si="33"/>
        <v>0</v>
      </c>
      <c r="DI16" s="81">
        <f t="shared" si="34"/>
        <v>0</v>
      </c>
      <c r="DJ16" s="81">
        <f t="shared" si="35"/>
        <v>-43.823999999999998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-29.212</v>
      </c>
      <c r="D17" s="82">
        <v>0</v>
      </c>
      <c r="E17" s="82">
        <v>0</v>
      </c>
      <c r="F17" s="82">
        <v>-39.787999999999997</v>
      </c>
      <c r="G17" s="82">
        <v>-69</v>
      </c>
      <c r="H17" s="76"/>
      <c r="I17" s="31">
        <v>15</v>
      </c>
      <c r="J17" s="82">
        <v>29.212</v>
      </c>
      <c r="K17" s="82">
        <v>0</v>
      </c>
      <c r="L17" s="82">
        <v>0</v>
      </c>
      <c r="M17" s="82">
        <v>0</v>
      </c>
      <c r="N17" s="82">
        <v>29.212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39.787999999999997</v>
      </c>
      <c r="AF17" s="82">
        <v>0</v>
      </c>
      <c r="AG17" s="82">
        <v>0</v>
      </c>
      <c r="AH17" s="82">
        <v>0</v>
      </c>
      <c r="AI17" s="82">
        <v>39.787999999999997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29.212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-29.212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39.787999999999997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-39.787999999999997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292.12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292.12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397.88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397.88</v>
      </c>
      <c r="DF17" s="81">
        <f t="shared" si="31"/>
        <v>69</v>
      </c>
      <c r="DG17" s="81">
        <f t="shared" si="32"/>
        <v>-29.212</v>
      </c>
      <c r="DH17" s="81">
        <f t="shared" si="33"/>
        <v>0</v>
      </c>
      <c r="DI17" s="81">
        <f t="shared" si="34"/>
        <v>0</v>
      </c>
      <c r="DJ17" s="81">
        <f t="shared" si="35"/>
        <v>-39.787999999999997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-31.751999999999999</v>
      </c>
      <c r="D18" s="82">
        <v>0</v>
      </c>
      <c r="E18" s="82">
        <v>0</v>
      </c>
      <c r="F18" s="82">
        <v>-43.247999999999998</v>
      </c>
      <c r="G18" s="82">
        <v>-75</v>
      </c>
      <c r="H18" s="76"/>
      <c r="I18" s="31">
        <v>16</v>
      </c>
      <c r="J18" s="82">
        <v>31.751999999999999</v>
      </c>
      <c r="K18" s="82">
        <v>0</v>
      </c>
      <c r="L18" s="82">
        <v>0</v>
      </c>
      <c r="M18" s="82">
        <v>0</v>
      </c>
      <c r="N18" s="82">
        <v>31.751999999999999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43.247999999999998</v>
      </c>
      <c r="AF18" s="82">
        <v>0</v>
      </c>
      <c r="AG18" s="82">
        <v>0</v>
      </c>
      <c r="AH18" s="82">
        <v>0</v>
      </c>
      <c r="AI18" s="82">
        <v>43.247999999999998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31.751999999999999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-31.751999999999999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43.247999999999998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-43.247999999999998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317.52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317.52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432.47999999999996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432.47999999999996</v>
      </c>
      <c r="DF18" s="81">
        <f t="shared" si="31"/>
        <v>75</v>
      </c>
      <c r="DG18" s="81">
        <f t="shared" si="32"/>
        <v>-31.751999999999999</v>
      </c>
      <c r="DH18" s="81">
        <f t="shared" si="33"/>
        <v>0</v>
      </c>
      <c r="DI18" s="81">
        <f t="shared" si="34"/>
        <v>0</v>
      </c>
      <c r="DJ18" s="81">
        <f t="shared" si="35"/>
        <v>-43.247999999999998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-35.139000000000003</v>
      </c>
      <c r="D19" s="82">
        <v>0</v>
      </c>
      <c r="E19" s="82">
        <v>0</v>
      </c>
      <c r="F19" s="82">
        <v>-47.860999999999997</v>
      </c>
      <c r="G19" s="82">
        <v>-83</v>
      </c>
      <c r="H19" s="76"/>
      <c r="I19" s="31">
        <v>17</v>
      </c>
      <c r="J19" s="82">
        <v>35.139000000000003</v>
      </c>
      <c r="K19" s="82">
        <v>0</v>
      </c>
      <c r="L19" s="82">
        <v>0</v>
      </c>
      <c r="M19" s="82">
        <v>0</v>
      </c>
      <c r="N19" s="82">
        <v>35.139000000000003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47.860999999999997</v>
      </c>
      <c r="AF19" s="82">
        <v>0</v>
      </c>
      <c r="AG19" s="82">
        <v>0</v>
      </c>
      <c r="AH19" s="82">
        <v>0</v>
      </c>
      <c r="AI19" s="82">
        <v>47.860999999999997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35.139000000000003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-35.139000000000003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47.860999999999997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-47.860999999999997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351.39000000000004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351.39000000000004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478.60999999999996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478.60999999999996</v>
      </c>
      <c r="DF19" s="81">
        <f t="shared" si="31"/>
        <v>83</v>
      </c>
      <c r="DG19" s="81">
        <f t="shared" si="32"/>
        <v>-35.139000000000003</v>
      </c>
      <c r="DH19" s="81">
        <f t="shared" si="33"/>
        <v>0</v>
      </c>
      <c r="DI19" s="81">
        <f t="shared" si="34"/>
        <v>0</v>
      </c>
      <c r="DJ19" s="81">
        <f t="shared" si="35"/>
        <v>-47.860999999999997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-40.219000000000001</v>
      </c>
      <c r="D20" s="82">
        <v>0</v>
      </c>
      <c r="E20" s="82">
        <v>0</v>
      </c>
      <c r="F20" s="82">
        <v>-54.780999999999999</v>
      </c>
      <c r="G20" s="82">
        <v>-95</v>
      </c>
      <c r="H20" s="76"/>
      <c r="I20" s="31">
        <v>18</v>
      </c>
      <c r="J20" s="82">
        <v>40.219000000000001</v>
      </c>
      <c r="K20" s="82">
        <v>0</v>
      </c>
      <c r="L20" s="82">
        <v>0</v>
      </c>
      <c r="M20" s="82">
        <v>0</v>
      </c>
      <c r="N20" s="82">
        <v>40.219000000000001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54.780999999999999</v>
      </c>
      <c r="AF20" s="82">
        <v>0</v>
      </c>
      <c r="AG20" s="82">
        <v>0</v>
      </c>
      <c r="AH20" s="82">
        <v>0</v>
      </c>
      <c r="AI20" s="82">
        <v>54.780999999999999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40.219000000000001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-40.219000000000001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54.780999999999999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-54.780999999999999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402.19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402.19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547.80999999999995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547.80999999999995</v>
      </c>
      <c r="DF20" s="81">
        <f t="shared" si="31"/>
        <v>95</v>
      </c>
      <c r="DG20" s="81">
        <f t="shared" si="32"/>
        <v>-40.219000000000001</v>
      </c>
      <c r="DH20" s="81">
        <f t="shared" si="33"/>
        <v>0</v>
      </c>
      <c r="DI20" s="81">
        <f t="shared" si="34"/>
        <v>0</v>
      </c>
      <c r="DJ20" s="81">
        <f t="shared" si="35"/>
        <v>-54.780999999999999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-49.533000000000001</v>
      </c>
      <c r="D21" s="82">
        <v>0</v>
      </c>
      <c r="E21" s="82">
        <v>0</v>
      </c>
      <c r="F21" s="82">
        <v>-67.466999999999999</v>
      </c>
      <c r="G21" s="82">
        <v>-117</v>
      </c>
      <c r="H21" s="76"/>
      <c r="I21" s="31">
        <v>19</v>
      </c>
      <c r="J21" s="82">
        <v>49.533000000000001</v>
      </c>
      <c r="K21" s="82">
        <v>0</v>
      </c>
      <c r="L21" s="82">
        <v>0</v>
      </c>
      <c r="M21" s="82">
        <v>0</v>
      </c>
      <c r="N21" s="82">
        <v>49.533000000000001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67.466999999999999</v>
      </c>
      <c r="AF21" s="82">
        <v>0</v>
      </c>
      <c r="AG21" s="82">
        <v>0</v>
      </c>
      <c r="AH21" s="82">
        <v>0</v>
      </c>
      <c r="AI21" s="82">
        <v>67.466999999999999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49.533000000000001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-49.533000000000001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67.466999999999999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-67.466999999999999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495.33000000000004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495.33000000000004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674.67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674.67</v>
      </c>
      <c r="DF21" s="81">
        <f t="shared" si="31"/>
        <v>117</v>
      </c>
      <c r="DG21" s="81">
        <f t="shared" si="32"/>
        <v>-49.533000000000001</v>
      </c>
      <c r="DH21" s="81">
        <f t="shared" si="33"/>
        <v>0</v>
      </c>
      <c r="DI21" s="81">
        <f t="shared" si="34"/>
        <v>0</v>
      </c>
      <c r="DJ21" s="81">
        <f t="shared" si="35"/>
        <v>-67.466999999999999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-54.19</v>
      </c>
      <c r="D22" s="82">
        <v>0</v>
      </c>
      <c r="E22" s="82">
        <v>0</v>
      </c>
      <c r="F22" s="82">
        <v>-73.81</v>
      </c>
      <c r="G22" s="82">
        <v>-128</v>
      </c>
      <c r="H22" s="76"/>
      <c r="I22" s="31">
        <v>20</v>
      </c>
      <c r="J22" s="82">
        <v>54.19</v>
      </c>
      <c r="K22" s="82">
        <v>0</v>
      </c>
      <c r="L22" s="82">
        <v>0</v>
      </c>
      <c r="M22" s="82">
        <v>0</v>
      </c>
      <c r="N22" s="82">
        <v>54.19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73.81</v>
      </c>
      <c r="AF22" s="82">
        <v>0</v>
      </c>
      <c r="AG22" s="82">
        <v>0</v>
      </c>
      <c r="AH22" s="82">
        <v>0</v>
      </c>
      <c r="AI22" s="82">
        <v>73.81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54.19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-54.19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73.81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-73.81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541.9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541.9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738.1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738.1</v>
      </c>
      <c r="DF22" s="81">
        <f t="shared" si="31"/>
        <v>128</v>
      </c>
      <c r="DG22" s="81">
        <f t="shared" si="32"/>
        <v>-54.19</v>
      </c>
      <c r="DH22" s="81">
        <f t="shared" si="33"/>
        <v>0</v>
      </c>
      <c r="DI22" s="81">
        <f t="shared" si="34"/>
        <v>0</v>
      </c>
      <c r="DJ22" s="81">
        <f t="shared" si="35"/>
        <v>-73.81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-66.468000000000004</v>
      </c>
      <c r="D23" s="82">
        <v>0</v>
      </c>
      <c r="E23" s="82">
        <v>0</v>
      </c>
      <c r="F23" s="82">
        <v>-90.531999999999996</v>
      </c>
      <c r="G23" s="82">
        <v>-157</v>
      </c>
      <c r="H23" s="76"/>
      <c r="I23" s="31">
        <v>21</v>
      </c>
      <c r="J23" s="82">
        <v>66.468000000000004</v>
      </c>
      <c r="K23" s="82">
        <v>0</v>
      </c>
      <c r="L23" s="82">
        <v>0</v>
      </c>
      <c r="M23" s="82">
        <v>0</v>
      </c>
      <c r="N23" s="82">
        <v>66.468000000000004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90.531999999999996</v>
      </c>
      <c r="AF23" s="82">
        <v>0</v>
      </c>
      <c r="AG23" s="82">
        <v>0</v>
      </c>
      <c r="AH23" s="82">
        <v>0</v>
      </c>
      <c r="AI23" s="82">
        <v>90.531999999999996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66.468000000000004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-66.468000000000004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90.531999999999996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-90.531999999999996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664.68000000000006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664.68000000000006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905.31999999999994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905.31999999999994</v>
      </c>
      <c r="DF23" s="81">
        <f t="shared" si="31"/>
        <v>157</v>
      </c>
      <c r="DG23" s="81">
        <f t="shared" si="32"/>
        <v>-66.468000000000004</v>
      </c>
      <c r="DH23" s="81">
        <f t="shared" si="33"/>
        <v>0</v>
      </c>
      <c r="DI23" s="81">
        <f t="shared" si="34"/>
        <v>0</v>
      </c>
      <c r="DJ23" s="81">
        <f t="shared" si="35"/>
        <v>-90.531999999999996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-74.512</v>
      </c>
      <c r="D24" s="82">
        <v>0</v>
      </c>
      <c r="E24" s="82">
        <v>0</v>
      </c>
      <c r="F24" s="82">
        <v>-101.488</v>
      </c>
      <c r="G24" s="82">
        <v>-176</v>
      </c>
      <c r="H24" s="76"/>
      <c r="I24" s="31">
        <v>22</v>
      </c>
      <c r="J24" s="82">
        <v>74.512</v>
      </c>
      <c r="K24" s="82">
        <v>0</v>
      </c>
      <c r="L24" s="82">
        <v>0</v>
      </c>
      <c r="M24" s="82">
        <v>0</v>
      </c>
      <c r="N24" s="82">
        <v>74.512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101.488</v>
      </c>
      <c r="AF24" s="82">
        <v>0</v>
      </c>
      <c r="AG24" s="82">
        <v>0</v>
      </c>
      <c r="AH24" s="82">
        <v>0</v>
      </c>
      <c r="AI24" s="82">
        <v>101.488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74.512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-74.512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101.488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-101.488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745.12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745.12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1014.88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1014.88</v>
      </c>
      <c r="DF24" s="81">
        <f t="shared" si="31"/>
        <v>176</v>
      </c>
      <c r="DG24" s="81">
        <f t="shared" si="32"/>
        <v>-74.512</v>
      </c>
      <c r="DH24" s="81">
        <f t="shared" si="33"/>
        <v>0</v>
      </c>
      <c r="DI24" s="81">
        <f t="shared" si="34"/>
        <v>0</v>
      </c>
      <c r="DJ24" s="81">
        <f t="shared" si="35"/>
        <v>-101.488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-81.286000000000001</v>
      </c>
      <c r="D25" s="82">
        <v>0</v>
      </c>
      <c r="E25" s="82">
        <v>0</v>
      </c>
      <c r="F25" s="82">
        <v>-110.714</v>
      </c>
      <c r="G25" s="82">
        <v>-192</v>
      </c>
      <c r="H25" s="76"/>
      <c r="I25" s="31">
        <v>23</v>
      </c>
      <c r="J25" s="82">
        <v>81.286000000000001</v>
      </c>
      <c r="K25" s="82">
        <v>0</v>
      </c>
      <c r="L25" s="82">
        <v>0</v>
      </c>
      <c r="M25" s="82">
        <v>0</v>
      </c>
      <c r="N25" s="82">
        <v>81.286000000000001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110.714</v>
      </c>
      <c r="AF25" s="82">
        <v>0</v>
      </c>
      <c r="AG25" s="82">
        <v>0</v>
      </c>
      <c r="AH25" s="82">
        <v>0</v>
      </c>
      <c r="AI25" s="82">
        <v>110.714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81.286000000000001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-81.286000000000001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110.714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-110.714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812.86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812.86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1107.1399999999999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1107.1399999999999</v>
      </c>
      <c r="DF25" s="81">
        <f t="shared" si="31"/>
        <v>192</v>
      </c>
      <c r="DG25" s="81">
        <f t="shared" si="32"/>
        <v>-81.286000000000001</v>
      </c>
      <c r="DH25" s="81">
        <f t="shared" si="33"/>
        <v>0</v>
      </c>
      <c r="DI25" s="81">
        <f t="shared" si="34"/>
        <v>0</v>
      </c>
      <c r="DJ25" s="81">
        <f t="shared" si="35"/>
        <v>-110.714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-80.861999999999995</v>
      </c>
      <c r="D26" s="82">
        <v>0</v>
      </c>
      <c r="E26" s="82">
        <v>0</v>
      </c>
      <c r="F26" s="82">
        <v>-110.13800000000001</v>
      </c>
      <c r="G26" s="82">
        <v>-191</v>
      </c>
      <c r="H26" s="76"/>
      <c r="I26" s="31">
        <v>24</v>
      </c>
      <c r="J26" s="82">
        <v>80.861999999999995</v>
      </c>
      <c r="K26" s="82">
        <v>0</v>
      </c>
      <c r="L26" s="82">
        <v>0</v>
      </c>
      <c r="M26" s="82">
        <v>0</v>
      </c>
      <c r="N26" s="82">
        <v>80.861999999999995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110.13800000000001</v>
      </c>
      <c r="AF26" s="82">
        <v>0</v>
      </c>
      <c r="AG26" s="82">
        <v>0</v>
      </c>
      <c r="AH26" s="82">
        <v>0</v>
      </c>
      <c r="AI26" s="82">
        <v>110.13800000000001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80.861999999999995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-80.861999999999995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110.13800000000001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-110.13800000000001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808.61999999999989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808.61999999999989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1101.3800000000001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1101.3800000000001</v>
      </c>
      <c r="DF26" s="81">
        <f t="shared" si="31"/>
        <v>191</v>
      </c>
      <c r="DG26" s="81">
        <f t="shared" si="32"/>
        <v>-80.861999999999995</v>
      </c>
      <c r="DH26" s="81">
        <f t="shared" si="33"/>
        <v>0</v>
      </c>
      <c r="DI26" s="81">
        <f t="shared" si="34"/>
        <v>0</v>
      </c>
      <c r="DJ26" s="81">
        <f t="shared" si="35"/>
        <v>-110.13800000000001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-107.958</v>
      </c>
      <c r="D27" s="82">
        <v>0</v>
      </c>
      <c r="E27" s="82">
        <v>0</v>
      </c>
      <c r="F27" s="82">
        <v>-147.042</v>
      </c>
      <c r="G27" s="82">
        <v>-255</v>
      </c>
      <c r="H27" s="76"/>
      <c r="I27" s="31">
        <v>25</v>
      </c>
      <c r="J27" s="82">
        <v>107.958</v>
      </c>
      <c r="K27" s="82">
        <v>0</v>
      </c>
      <c r="L27" s="82">
        <v>0</v>
      </c>
      <c r="M27" s="82">
        <v>0</v>
      </c>
      <c r="N27" s="82">
        <v>107.958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147.042</v>
      </c>
      <c r="AF27" s="82">
        <v>0</v>
      </c>
      <c r="AG27" s="82">
        <v>0</v>
      </c>
      <c r="AH27" s="82">
        <v>0</v>
      </c>
      <c r="AI27" s="82">
        <v>147.042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107.958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-107.958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147.042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-147.042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1079.58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1079.58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1470.42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1470.42</v>
      </c>
      <c r="DF27" s="81">
        <f t="shared" si="31"/>
        <v>255</v>
      </c>
      <c r="DG27" s="81">
        <f t="shared" si="32"/>
        <v>-107.958</v>
      </c>
      <c r="DH27" s="81">
        <f t="shared" si="33"/>
        <v>0</v>
      </c>
      <c r="DI27" s="81">
        <f t="shared" si="34"/>
        <v>0</v>
      </c>
      <c r="DJ27" s="81">
        <f t="shared" si="35"/>
        <v>-147.042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-105</v>
      </c>
      <c r="D28" s="82">
        <v>0</v>
      </c>
      <c r="E28" s="82">
        <v>0</v>
      </c>
      <c r="F28" s="82">
        <v>-165</v>
      </c>
      <c r="G28" s="82">
        <v>-270</v>
      </c>
      <c r="H28" s="76"/>
      <c r="I28" s="31">
        <v>26</v>
      </c>
      <c r="J28" s="82">
        <v>105</v>
      </c>
      <c r="K28" s="82">
        <v>0</v>
      </c>
      <c r="L28" s="82">
        <v>0</v>
      </c>
      <c r="M28" s="82">
        <v>0</v>
      </c>
      <c r="N28" s="82">
        <v>105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165</v>
      </c>
      <c r="AF28" s="82">
        <v>0</v>
      </c>
      <c r="AG28" s="82">
        <v>0</v>
      </c>
      <c r="AH28" s="82">
        <v>0</v>
      </c>
      <c r="AI28" s="82">
        <v>165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105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-105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165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-165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1050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1050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1650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1650</v>
      </c>
      <c r="DF28" s="81">
        <f t="shared" si="31"/>
        <v>270</v>
      </c>
      <c r="DG28" s="81">
        <f t="shared" si="32"/>
        <v>-105</v>
      </c>
      <c r="DH28" s="81">
        <f t="shared" si="33"/>
        <v>0</v>
      </c>
      <c r="DI28" s="81">
        <f t="shared" si="34"/>
        <v>0</v>
      </c>
      <c r="DJ28" s="81">
        <f t="shared" si="35"/>
        <v>-165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-80</v>
      </c>
      <c r="D29" s="82">
        <v>0</v>
      </c>
      <c r="E29" s="82">
        <v>0</v>
      </c>
      <c r="F29" s="82">
        <v>-203.66499999999999</v>
      </c>
      <c r="G29" s="82">
        <v>-283.66500000000002</v>
      </c>
      <c r="H29" s="76"/>
      <c r="I29" s="31">
        <v>27</v>
      </c>
      <c r="J29" s="82">
        <v>80</v>
      </c>
      <c r="K29" s="82">
        <v>0</v>
      </c>
      <c r="L29" s="82">
        <v>0</v>
      </c>
      <c r="M29" s="82">
        <v>0</v>
      </c>
      <c r="N29" s="82">
        <v>80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203.66499999999999</v>
      </c>
      <c r="AF29" s="82">
        <v>0</v>
      </c>
      <c r="AG29" s="82">
        <v>0</v>
      </c>
      <c r="AH29" s="82">
        <v>0</v>
      </c>
      <c r="AI29" s="82">
        <v>203.66499999999999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80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-80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203.66499999999999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-203.66499999999999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800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800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2036.6499999999999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2036.6499999999999</v>
      </c>
      <c r="DF29" s="81">
        <f t="shared" si="31"/>
        <v>283.66499999999996</v>
      </c>
      <c r="DG29" s="81">
        <f t="shared" si="32"/>
        <v>-80</v>
      </c>
      <c r="DH29" s="81">
        <f t="shared" si="33"/>
        <v>0</v>
      </c>
      <c r="DI29" s="81">
        <f t="shared" si="34"/>
        <v>0</v>
      </c>
      <c r="DJ29" s="81">
        <f t="shared" si="35"/>
        <v>-203.66499999999999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-75</v>
      </c>
      <c r="D30" s="82">
        <v>0</v>
      </c>
      <c r="E30" s="82">
        <v>0</v>
      </c>
      <c r="F30" s="82">
        <v>-191</v>
      </c>
      <c r="G30" s="82">
        <v>-266</v>
      </c>
      <c r="H30" s="76"/>
      <c r="I30" s="31">
        <v>28</v>
      </c>
      <c r="J30" s="82">
        <v>75</v>
      </c>
      <c r="K30" s="82">
        <v>0</v>
      </c>
      <c r="L30" s="82">
        <v>0</v>
      </c>
      <c r="M30" s="82">
        <v>0</v>
      </c>
      <c r="N30" s="82">
        <v>75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191</v>
      </c>
      <c r="AF30" s="82">
        <v>0</v>
      </c>
      <c r="AG30" s="82">
        <v>0</v>
      </c>
      <c r="AH30" s="82">
        <v>0</v>
      </c>
      <c r="AI30" s="82">
        <v>191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75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-75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191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-191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750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750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1910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1910</v>
      </c>
      <c r="DF30" s="81">
        <f t="shared" si="31"/>
        <v>266</v>
      </c>
      <c r="DG30" s="81">
        <f t="shared" si="32"/>
        <v>-75</v>
      </c>
      <c r="DH30" s="81">
        <f t="shared" si="33"/>
        <v>0</v>
      </c>
      <c r="DI30" s="81">
        <f t="shared" si="34"/>
        <v>0</v>
      </c>
      <c r="DJ30" s="81">
        <f t="shared" si="35"/>
        <v>-191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-70</v>
      </c>
      <c r="D31" s="82">
        <v>0</v>
      </c>
      <c r="E31" s="82">
        <v>0</v>
      </c>
      <c r="F31" s="82">
        <v>-157</v>
      </c>
      <c r="G31" s="82">
        <v>-227</v>
      </c>
      <c r="H31" s="76"/>
      <c r="I31" s="31">
        <v>29</v>
      </c>
      <c r="J31" s="82">
        <v>70</v>
      </c>
      <c r="K31" s="82">
        <v>0</v>
      </c>
      <c r="L31" s="82">
        <v>0</v>
      </c>
      <c r="M31" s="82">
        <v>0</v>
      </c>
      <c r="N31" s="82">
        <v>70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157</v>
      </c>
      <c r="AF31" s="82">
        <v>0</v>
      </c>
      <c r="AG31" s="82">
        <v>0</v>
      </c>
      <c r="AH31" s="82">
        <v>0</v>
      </c>
      <c r="AI31" s="82">
        <v>157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70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-70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157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-157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700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700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1570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1570</v>
      </c>
      <c r="DF31" s="81">
        <f t="shared" si="31"/>
        <v>227</v>
      </c>
      <c r="DG31" s="81">
        <f t="shared" si="32"/>
        <v>-70</v>
      </c>
      <c r="DH31" s="81">
        <f t="shared" si="33"/>
        <v>0</v>
      </c>
      <c r="DI31" s="81">
        <f t="shared" si="34"/>
        <v>0</v>
      </c>
      <c r="DJ31" s="81">
        <f t="shared" si="35"/>
        <v>-157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-45</v>
      </c>
      <c r="D32" s="82">
        <v>0</v>
      </c>
      <c r="E32" s="82">
        <v>0</v>
      </c>
      <c r="F32" s="82">
        <v>-159.04900000000001</v>
      </c>
      <c r="G32" s="82">
        <v>-204.04900000000001</v>
      </c>
      <c r="H32" s="76"/>
      <c r="I32" s="31">
        <v>30</v>
      </c>
      <c r="J32" s="82">
        <v>45</v>
      </c>
      <c r="K32" s="82">
        <v>0</v>
      </c>
      <c r="L32" s="82">
        <v>0</v>
      </c>
      <c r="M32" s="82">
        <v>0</v>
      </c>
      <c r="N32" s="82">
        <v>45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159.04900000000001</v>
      </c>
      <c r="AF32" s="82">
        <v>0</v>
      </c>
      <c r="AG32" s="82">
        <v>0</v>
      </c>
      <c r="AH32" s="82">
        <v>0</v>
      </c>
      <c r="AI32" s="82">
        <v>159.04900000000001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159.04900000000001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-159.04900000000001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1590.49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1590.49</v>
      </c>
      <c r="DF32" s="81">
        <f t="shared" si="31"/>
        <v>204.04900000000001</v>
      </c>
      <c r="DG32" s="81">
        <f t="shared" si="32"/>
        <v>-45</v>
      </c>
      <c r="DH32" s="81">
        <f t="shared" si="33"/>
        <v>0</v>
      </c>
      <c r="DI32" s="81">
        <f t="shared" si="34"/>
        <v>0</v>
      </c>
      <c r="DJ32" s="81">
        <f t="shared" si="35"/>
        <v>-159.04900000000001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-30</v>
      </c>
      <c r="D33" s="82">
        <v>0</v>
      </c>
      <c r="E33" s="82">
        <v>0</v>
      </c>
      <c r="F33" s="82">
        <v>-135.815</v>
      </c>
      <c r="G33" s="82">
        <v>-165.815</v>
      </c>
      <c r="H33" s="76"/>
      <c r="I33" s="31">
        <v>31</v>
      </c>
      <c r="J33" s="82">
        <v>30</v>
      </c>
      <c r="K33" s="82">
        <v>0</v>
      </c>
      <c r="L33" s="82">
        <v>0</v>
      </c>
      <c r="M33" s="82">
        <v>0</v>
      </c>
      <c r="N33" s="82">
        <v>30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135.815</v>
      </c>
      <c r="AF33" s="82">
        <v>0</v>
      </c>
      <c r="AG33" s="82">
        <v>0</v>
      </c>
      <c r="AH33" s="82">
        <v>0</v>
      </c>
      <c r="AI33" s="82">
        <v>135.815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30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-30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135.815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-135.815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300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300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1358.15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1358.15</v>
      </c>
      <c r="DF33" s="81">
        <f t="shared" si="31"/>
        <v>165.815</v>
      </c>
      <c r="DG33" s="81">
        <f t="shared" si="32"/>
        <v>-30</v>
      </c>
      <c r="DH33" s="81">
        <f t="shared" si="33"/>
        <v>0</v>
      </c>
      <c r="DI33" s="81">
        <f t="shared" si="34"/>
        <v>0</v>
      </c>
      <c r="DJ33" s="81">
        <f t="shared" si="35"/>
        <v>-135.815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-40</v>
      </c>
      <c r="D34" s="82">
        <v>0</v>
      </c>
      <c r="E34" s="82">
        <v>0</v>
      </c>
      <c r="F34" s="82">
        <v>-125.664</v>
      </c>
      <c r="G34" s="82">
        <v>-165.66399999999999</v>
      </c>
      <c r="H34" s="76"/>
      <c r="I34" s="31">
        <v>32</v>
      </c>
      <c r="J34" s="82">
        <v>40</v>
      </c>
      <c r="K34" s="82">
        <v>0</v>
      </c>
      <c r="L34" s="82">
        <v>0</v>
      </c>
      <c r="M34" s="82">
        <v>0</v>
      </c>
      <c r="N34" s="82">
        <v>40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125.664</v>
      </c>
      <c r="AF34" s="82">
        <v>0</v>
      </c>
      <c r="AG34" s="82">
        <v>0</v>
      </c>
      <c r="AH34" s="82">
        <v>0</v>
      </c>
      <c r="AI34" s="82">
        <v>125.664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40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-40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125.664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-125.664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400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400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1256.6400000000001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1256.6400000000001</v>
      </c>
      <c r="DF34" s="81">
        <f t="shared" si="31"/>
        <v>165.66399999999999</v>
      </c>
      <c r="DG34" s="81">
        <f t="shared" si="32"/>
        <v>-40</v>
      </c>
      <c r="DH34" s="81">
        <f t="shared" si="33"/>
        <v>0</v>
      </c>
      <c r="DI34" s="81">
        <f t="shared" si="34"/>
        <v>0</v>
      </c>
      <c r="DJ34" s="81">
        <f t="shared" si="35"/>
        <v>-125.664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-60</v>
      </c>
      <c r="D35" s="82">
        <v>0</v>
      </c>
      <c r="E35" s="82">
        <v>0</v>
      </c>
      <c r="F35" s="82">
        <v>-129</v>
      </c>
      <c r="G35" s="82">
        <v>-189</v>
      </c>
      <c r="H35" s="76"/>
      <c r="I35" s="31">
        <v>33</v>
      </c>
      <c r="J35" s="82">
        <v>60</v>
      </c>
      <c r="K35" s="82">
        <v>0</v>
      </c>
      <c r="L35" s="82">
        <v>0</v>
      </c>
      <c r="M35" s="82">
        <v>0</v>
      </c>
      <c r="N35" s="82">
        <v>60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129</v>
      </c>
      <c r="AF35" s="82">
        <v>0</v>
      </c>
      <c r="AG35" s="82">
        <v>0</v>
      </c>
      <c r="AH35" s="82">
        <v>0</v>
      </c>
      <c r="AI35" s="82">
        <v>129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60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-60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-129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600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600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1290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1290</v>
      </c>
      <c r="DF35" s="81">
        <f t="shared" si="31"/>
        <v>189</v>
      </c>
      <c r="DG35" s="81">
        <f t="shared" si="32"/>
        <v>-60</v>
      </c>
      <c r="DH35" s="81">
        <f t="shared" si="33"/>
        <v>0</v>
      </c>
      <c r="DI35" s="81">
        <f t="shared" si="34"/>
        <v>0</v>
      </c>
      <c r="DJ35" s="81">
        <f t="shared" si="35"/>
        <v>-129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-70</v>
      </c>
      <c r="D36" s="82">
        <v>0</v>
      </c>
      <c r="E36" s="82">
        <v>0</v>
      </c>
      <c r="F36" s="82">
        <v>-124</v>
      </c>
      <c r="G36" s="82">
        <v>-194</v>
      </c>
      <c r="H36" s="76"/>
      <c r="I36" s="31">
        <v>34</v>
      </c>
      <c r="J36" s="82">
        <v>70</v>
      </c>
      <c r="K36" s="82">
        <v>0</v>
      </c>
      <c r="L36" s="82">
        <v>0</v>
      </c>
      <c r="M36" s="82">
        <v>0</v>
      </c>
      <c r="N36" s="82">
        <v>70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124</v>
      </c>
      <c r="AF36" s="82">
        <v>0</v>
      </c>
      <c r="AG36" s="82">
        <v>0</v>
      </c>
      <c r="AH36" s="82">
        <v>0</v>
      </c>
      <c r="AI36" s="82">
        <v>124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70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-70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124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-124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700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700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1240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1240</v>
      </c>
      <c r="DF36" s="81">
        <f t="shared" si="31"/>
        <v>194</v>
      </c>
      <c r="DG36" s="81">
        <f t="shared" si="32"/>
        <v>-70</v>
      </c>
      <c r="DH36" s="81">
        <f t="shared" si="33"/>
        <v>0</v>
      </c>
      <c r="DI36" s="81">
        <f t="shared" si="34"/>
        <v>0</v>
      </c>
      <c r="DJ36" s="81">
        <f t="shared" si="35"/>
        <v>-124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-74.088999999999999</v>
      </c>
      <c r="D37" s="82">
        <v>0</v>
      </c>
      <c r="E37" s="82">
        <v>0</v>
      </c>
      <c r="F37" s="82">
        <v>-100.911</v>
      </c>
      <c r="G37" s="82">
        <v>-175</v>
      </c>
      <c r="H37" s="76"/>
      <c r="I37" s="31">
        <v>35</v>
      </c>
      <c r="J37" s="82">
        <v>74.088999999999999</v>
      </c>
      <c r="K37" s="82">
        <v>0</v>
      </c>
      <c r="L37" s="82">
        <v>0</v>
      </c>
      <c r="M37" s="82">
        <v>0</v>
      </c>
      <c r="N37" s="82">
        <v>74.088999999999999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100.911</v>
      </c>
      <c r="AF37" s="82">
        <v>0</v>
      </c>
      <c r="AG37" s="82">
        <v>0</v>
      </c>
      <c r="AH37" s="82">
        <v>0</v>
      </c>
      <c r="AI37" s="82">
        <v>100.911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74.088999999999999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-74.088999999999999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100.911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-100.911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740.89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740.89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1009.11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1009.11</v>
      </c>
      <c r="DF37" s="81">
        <f t="shared" si="31"/>
        <v>175</v>
      </c>
      <c r="DG37" s="81">
        <f t="shared" si="32"/>
        <v>-74.088999999999999</v>
      </c>
      <c r="DH37" s="81">
        <f t="shared" si="33"/>
        <v>0</v>
      </c>
      <c r="DI37" s="81">
        <f t="shared" si="34"/>
        <v>0</v>
      </c>
      <c r="DJ37" s="81">
        <f t="shared" si="35"/>
        <v>-100.911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-72.394999999999996</v>
      </c>
      <c r="D38" s="82">
        <v>0</v>
      </c>
      <c r="E38" s="82">
        <v>0</v>
      </c>
      <c r="F38" s="82">
        <v>-98.605000000000004</v>
      </c>
      <c r="G38" s="82">
        <v>-171</v>
      </c>
      <c r="H38" s="76"/>
      <c r="I38" s="31">
        <v>36</v>
      </c>
      <c r="J38" s="82">
        <v>72.394999999999996</v>
      </c>
      <c r="K38" s="82">
        <v>0</v>
      </c>
      <c r="L38" s="82">
        <v>0</v>
      </c>
      <c r="M38" s="82">
        <v>0</v>
      </c>
      <c r="N38" s="82">
        <v>72.394999999999996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98.605000000000004</v>
      </c>
      <c r="AF38" s="82">
        <v>0</v>
      </c>
      <c r="AG38" s="82">
        <v>0</v>
      </c>
      <c r="AH38" s="82">
        <v>0</v>
      </c>
      <c r="AI38" s="82">
        <v>98.605000000000004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72.394999999999996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-72.394999999999996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98.605000000000004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-98.605000000000004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723.94999999999993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723.94999999999993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986.05000000000007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986.05000000000007</v>
      </c>
      <c r="DF38" s="81">
        <f t="shared" si="31"/>
        <v>171</v>
      </c>
      <c r="DG38" s="81">
        <f t="shared" si="32"/>
        <v>-72.394999999999996</v>
      </c>
      <c r="DH38" s="81">
        <f t="shared" si="33"/>
        <v>0</v>
      </c>
      <c r="DI38" s="81">
        <f t="shared" si="34"/>
        <v>0</v>
      </c>
      <c r="DJ38" s="81">
        <f t="shared" si="35"/>
        <v>-98.605000000000004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-69.855000000000004</v>
      </c>
      <c r="D39" s="82">
        <v>0</v>
      </c>
      <c r="E39" s="82">
        <v>0</v>
      </c>
      <c r="F39" s="82">
        <v>-95.144999999999996</v>
      </c>
      <c r="G39" s="82">
        <v>-165</v>
      </c>
      <c r="H39" s="76"/>
      <c r="I39" s="31">
        <v>37</v>
      </c>
      <c r="J39" s="82">
        <v>69.855000000000004</v>
      </c>
      <c r="K39" s="82">
        <v>0</v>
      </c>
      <c r="L39" s="82">
        <v>0</v>
      </c>
      <c r="M39" s="82">
        <v>0</v>
      </c>
      <c r="N39" s="82">
        <v>69.855000000000004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95.144999999999996</v>
      </c>
      <c r="AF39" s="82">
        <v>0</v>
      </c>
      <c r="AG39" s="82">
        <v>0</v>
      </c>
      <c r="AH39" s="82">
        <v>0</v>
      </c>
      <c r="AI39" s="82">
        <v>95.144999999999996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69.855000000000004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-69.855000000000004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95.144999999999996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-95.144999999999996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698.55000000000007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698.55000000000007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951.44999999999993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951.44999999999993</v>
      </c>
      <c r="DF39" s="81">
        <f t="shared" si="31"/>
        <v>165</v>
      </c>
      <c r="DG39" s="81">
        <f t="shared" si="32"/>
        <v>-69.855000000000004</v>
      </c>
      <c r="DH39" s="81">
        <f t="shared" si="33"/>
        <v>0</v>
      </c>
      <c r="DI39" s="81">
        <f t="shared" si="34"/>
        <v>0</v>
      </c>
      <c r="DJ39" s="81">
        <f t="shared" si="35"/>
        <v>-95.144999999999996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-73.242000000000004</v>
      </c>
      <c r="D40" s="82">
        <v>0</v>
      </c>
      <c r="E40" s="82">
        <v>0</v>
      </c>
      <c r="F40" s="82">
        <v>-99.757999999999996</v>
      </c>
      <c r="G40" s="82">
        <v>-173</v>
      </c>
      <c r="H40" s="76"/>
      <c r="I40" s="31">
        <v>38</v>
      </c>
      <c r="J40" s="82">
        <v>73.242000000000004</v>
      </c>
      <c r="K40" s="82">
        <v>0</v>
      </c>
      <c r="L40" s="82">
        <v>0</v>
      </c>
      <c r="M40" s="82">
        <v>0</v>
      </c>
      <c r="N40" s="82">
        <v>73.242000000000004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99.757999999999996</v>
      </c>
      <c r="AF40" s="82">
        <v>0</v>
      </c>
      <c r="AG40" s="82">
        <v>0</v>
      </c>
      <c r="AH40" s="82">
        <v>0</v>
      </c>
      <c r="AI40" s="82">
        <v>99.757999999999996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73.242000000000004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-73.242000000000004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99.757999999999996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-99.757999999999996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732.42000000000007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732.42000000000007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997.57999999999993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997.57999999999993</v>
      </c>
      <c r="DF40" s="81">
        <f t="shared" si="31"/>
        <v>173</v>
      </c>
      <c r="DG40" s="81">
        <f t="shared" si="32"/>
        <v>-73.242000000000004</v>
      </c>
      <c r="DH40" s="81">
        <f t="shared" si="33"/>
        <v>0</v>
      </c>
      <c r="DI40" s="81">
        <f t="shared" si="34"/>
        <v>0</v>
      </c>
      <c r="DJ40" s="81">
        <f t="shared" si="35"/>
        <v>-99.757999999999996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-75</v>
      </c>
      <c r="D41" s="82">
        <v>0</v>
      </c>
      <c r="E41" s="82">
        <v>0</v>
      </c>
      <c r="F41" s="82">
        <v>-64.808999999999997</v>
      </c>
      <c r="G41" s="82">
        <v>-139.809</v>
      </c>
      <c r="H41" s="76"/>
      <c r="I41" s="31">
        <v>39</v>
      </c>
      <c r="J41" s="82">
        <v>75</v>
      </c>
      <c r="K41" s="82">
        <v>0</v>
      </c>
      <c r="L41" s="82">
        <v>0</v>
      </c>
      <c r="M41" s="82">
        <v>0</v>
      </c>
      <c r="N41" s="82">
        <v>75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64.808999999999997</v>
      </c>
      <c r="AF41" s="82">
        <v>0</v>
      </c>
      <c r="AG41" s="82">
        <v>0</v>
      </c>
      <c r="AH41" s="82">
        <v>0</v>
      </c>
      <c r="AI41" s="82">
        <v>64.808999999999997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75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-75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64.808999999999997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-64.808999999999997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750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750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648.08999999999992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648.08999999999992</v>
      </c>
      <c r="DF41" s="81">
        <f t="shared" si="31"/>
        <v>139.809</v>
      </c>
      <c r="DG41" s="81">
        <f t="shared" si="32"/>
        <v>-75</v>
      </c>
      <c r="DH41" s="81">
        <f t="shared" si="33"/>
        <v>0</v>
      </c>
      <c r="DI41" s="81">
        <f t="shared" si="34"/>
        <v>0</v>
      </c>
      <c r="DJ41" s="81">
        <f t="shared" si="35"/>
        <v>-64.808999999999997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-75</v>
      </c>
      <c r="D42" s="82">
        <v>0</v>
      </c>
      <c r="E42" s="82">
        <v>0</v>
      </c>
      <c r="F42" s="82">
        <v>-33.247</v>
      </c>
      <c r="G42" s="82">
        <v>-108.247</v>
      </c>
      <c r="H42" s="76"/>
      <c r="I42" s="31">
        <v>40</v>
      </c>
      <c r="J42" s="82">
        <v>75</v>
      </c>
      <c r="K42" s="82">
        <v>0</v>
      </c>
      <c r="L42" s="82">
        <v>0</v>
      </c>
      <c r="M42" s="82">
        <v>0</v>
      </c>
      <c r="N42" s="82">
        <v>75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33.247</v>
      </c>
      <c r="AF42" s="82">
        <v>0</v>
      </c>
      <c r="AG42" s="82">
        <v>0</v>
      </c>
      <c r="AH42" s="82">
        <v>0</v>
      </c>
      <c r="AI42" s="82">
        <v>33.247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75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-75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33.247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-33.247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750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750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332.47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332.47</v>
      </c>
      <c r="DF42" s="81">
        <f t="shared" si="31"/>
        <v>108.247</v>
      </c>
      <c r="DG42" s="81">
        <f t="shared" si="32"/>
        <v>-75</v>
      </c>
      <c r="DH42" s="81">
        <f t="shared" si="33"/>
        <v>0</v>
      </c>
      <c r="DI42" s="81">
        <f t="shared" si="34"/>
        <v>0</v>
      </c>
      <c r="DJ42" s="81">
        <f t="shared" si="35"/>
        <v>-33.247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-70</v>
      </c>
      <c r="D43" s="82">
        <v>0</v>
      </c>
      <c r="E43" s="82">
        <v>0</v>
      </c>
      <c r="F43" s="82">
        <v>-15.579000000000001</v>
      </c>
      <c r="G43" s="82">
        <v>-85.578999999999994</v>
      </c>
      <c r="H43" s="76"/>
      <c r="I43" s="31">
        <v>41</v>
      </c>
      <c r="J43" s="82">
        <v>70</v>
      </c>
      <c r="K43" s="82">
        <v>0</v>
      </c>
      <c r="L43" s="82">
        <v>0</v>
      </c>
      <c r="M43" s="82">
        <v>0</v>
      </c>
      <c r="N43" s="82">
        <v>70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15.579000000000001</v>
      </c>
      <c r="AF43" s="82">
        <v>0</v>
      </c>
      <c r="AG43" s="82">
        <v>0</v>
      </c>
      <c r="AH43" s="82">
        <v>0</v>
      </c>
      <c r="AI43" s="82">
        <v>15.579000000000001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70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-70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15.579000000000001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-15.579000000000001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700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700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155.79000000000002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155.79000000000002</v>
      </c>
      <c r="DF43" s="81">
        <f t="shared" si="31"/>
        <v>85.579000000000008</v>
      </c>
      <c r="DG43" s="81">
        <f t="shared" si="32"/>
        <v>-70</v>
      </c>
      <c r="DH43" s="81">
        <f t="shared" si="33"/>
        <v>0</v>
      </c>
      <c r="DI43" s="81">
        <f t="shared" si="34"/>
        <v>0</v>
      </c>
      <c r="DJ43" s="81">
        <f t="shared" si="35"/>
        <v>-15.579000000000001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-70</v>
      </c>
      <c r="D44" s="82">
        <v>0</v>
      </c>
      <c r="E44" s="82">
        <v>0</v>
      </c>
      <c r="F44" s="82">
        <v>-4.2089999999999996</v>
      </c>
      <c r="G44" s="82">
        <v>-74.209000000000003</v>
      </c>
      <c r="H44" s="76"/>
      <c r="I44" s="31">
        <v>42</v>
      </c>
      <c r="J44" s="82">
        <v>70</v>
      </c>
      <c r="K44" s="82">
        <v>0</v>
      </c>
      <c r="L44" s="82">
        <v>0</v>
      </c>
      <c r="M44" s="82">
        <v>0</v>
      </c>
      <c r="N44" s="82">
        <v>70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4.2089999999999996</v>
      </c>
      <c r="AF44" s="82">
        <v>0</v>
      </c>
      <c r="AG44" s="82">
        <v>0</v>
      </c>
      <c r="AH44" s="82">
        <v>0</v>
      </c>
      <c r="AI44" s="82">
        <v>4.2089999999999996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70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-70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4.2089999999999996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-4.2089999999999996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700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700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42.089999999999996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42.089999999999996</v>
      </c>
      <c r="DF44" s="81">
        <f t="shared" si="31"/>
        <v>74.209000000000003</v>
      </c>
      <c r="DG44" s="81">
        <f t="shared" si="32"/>
        <v>-70</v>
      </c>
      <c r="DH44" s="81">
        <f t="shared" si="33"/>
        <v>0</v>
      </c>
      <c r="DI44" s="81">
        <f t="shared" si="34"/>
        <v>0</v>
      </c>
      <c r="DJ44" s="81">
        <f t="shared" si="35"/>
        <v>-4.2089999999999996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-70</v>
      </c>
      <c r="D45" s="82">
        <v>0</v>
      </c>
      <c r="E45" s="82">
        <v>0</v>
      </c>
      <c r="F45" s="82">
        <v>0</v>
      </c>
      <c r="G45" s="82">
        <v>-70</v>
      </c>
      <c r="H45" s="76"/>
      <c r="I45" s="31">
        <v>43</v>
      </c>
      <c r="J45" s="82">
        <v>70</v>
      </c>
      <c r="K45" s="82">
        <v>0</v>
      </c>
      <c r="L45" s="82">
        <v>0</v>
      </c>
      <c r="M45" s="82">
        <v>0</v>
      </c>
      <c r="N45" s="82">
        <v>70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70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-70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700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700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70</v>
      </c>
      <c r="DG45" s="81">
        <f t="shared" si="32"/>
        <v>-70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-70</v>
      </c>
      <c r="D46" s="82">
        <v>0</v>
      </c>
      <c r="E46" s="82">
        <v>0</v>
      </c>
      <c r="F46" s="82">
        <v>0</v>
      </c>
      <c r="G46" s="82">
        <v>-70</v>
      </c>
      <c r="H46" s="76"/>
      <c r="I46" s="31">
        <v>44</v>
      </c>
      <c r="J46" s="82">
        <v>70</v>
      </c>
      <c r="K46" s="82">
        <v>0</v>
      </c>
      <c r="L46" s="82">
        <v>0</v>
      </c>
      <c r="M46" s="82">
        <v>0</v>
      </c>
      <c r="N46" s="82">
        <v>70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70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-70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700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700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70</v>
      </c>
      <c r="DG46" s="81">
        <f t="shared" si="32"/>
        <v>-70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-65</v>
      </c>
      <c r="D47" s="82">
        <v>0</v>
      </c>
      <c r="E47" s="82">
        <v>0</v>
      </c>
      <c r="F47" s="82">
        <v>0</v>
      </c>
      <c r="G47" s="82">
        <v>-65</v>
      </c>
      <c r="H47" s="76"/>
      <c r="I47" s="31">
        <v>45</v>
      </c>
      <c r="J47" s="82">
        <v>65</v>
      </c>
      <c r="K47" s="82">
        <v>0</v>
      </c>
      <c r="L47" s="82">
        <v>0</v>
      </c>
      <c r="M47" s="82">
        <v>0</v>
      </c>
      <c r="N47" s="82">
        <v>65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65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-65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650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650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65</v>
      </c>
      <c r="DG47" s="81">
        <f t="shared" si="32"/>
        <v>-65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-75</v>
      </c>
      <c r="D48" s="82">
        <v>0</v>
      </c>
      <c r="E48" s="82">
        <v>0</v>
      </c>
      <c r="F48" s="82">
        <v>-3.4289999999999998</v>
      </c>
      <c r="G48" s="82">
        <v>-78.429000000000002</v>
      </c>
      <c r="H48" s="76"/>
      <c r="I48" s="31">
        <v>46</v>
      </c>
      <c r="J48" s="82">
        <v>75</v>
      </c>
      <c r="K48" s="82">
        <v>0</v>
      </c>
      <c r="L48" s="82">
        <v>0</v>
      </c>
      <c r="M48" s="82">
        <v>0</v>
      </c>
      <c r="N48" s="82">
        <v>75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3.4289999999999998</v>
      </c>
      <c r="AF48" s="82">
        <v>0</v>
      </c>
      <c r="AG48" s="82">
        <v>0</v>
      </c>
      <c r="AH48" s="82">
        <v>0</v>
      </c>
      <c r="AI48" s="82">
        <v>3.4289999999999998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75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-75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3.4289999999999998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-3.4289999999999998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750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750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34.29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34.29</v>
      </c>
      <c r="DF48" s="81">
        <f t="shared" si="31"/>
        <v>78.429000000000002</v>
      </c>
      <c r="DG48" s="81">
        <f t="shared" si="32"/>
        <v>-75</v>
      </c>
      <c r="DH48" s="81">
        <f t="shared" si="33"/>
        <v>0</v>
      </c>
      <c r="DI48" s="81">
        <f t="shared" si="34"/>
        <v>0</v>
      </c>
      <c r="DJ48" s="81">
        <f t="shared" si="35"/>
        <v>-3.4289999999999998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-75</v>
      </c>
      <c r="D49" s="82">
        <v>0</v>
      </c>
      <c r="E49" s="82">
        <v>0</v>
      </c>
      <c r="F49" s="82">
        <v>-16.402999999999999</v>
      </c>
      <c r="G49" s="82">
        <v>-91.403000000000006</v>
      </c>
      <c r="H49" s="76"/>
      <c r="I49" s="31">
        <v>47</v>
      </c>
      <c r="J49" s="82">
        <v>75</v>
      </c>
      <c r="K49" s="82">
        <v>0</v>
      </c>
      <c r="L49" s="82">
        <v>0</v>
      </c>
      <c r="M49" s="82">
        <v>0</v>
      </c>
      <c r="N49" s="82">
        <v>75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16.402999999999999</v>
      </c>
      <c r="AF49" s="82">
        <v>0</v>
      </c>
      <c r="AG49" s="82">
        <v>0</v>
      </c>
      <c r="AH49" s="82">
        <v>0</v>
      </c>
      <c r="AI49" s="82">
        <v>16.402999999999999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75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-75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16.402999999999999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-16.402999999999999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750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750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164.02999999999997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164.02999999999997</v>
      </c>
      <c r="DF49" s="81">
        <f t="shared" si="31"/>
        <v>91.402999999999992</v>
      </c>
      <c r="DG49" s="81">
        <f t="shared" si="32"/>
        <v>-75</v>
      </c>
      <c r="DH49" s="81">
        <f t="shared" si="33"/>
        <v>0</v>
      </c>
      <c r="DI49" s="81">
        <f t="shared" si="34"/>
        <v>0</v>
      </c>
      <c r="DJ49" s="81">
        <f t="shared" si="35"/>
        <v>-16.402999999999999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-70</v>
      </c>
      <c r="D50" s="82">
        <v>0</v>
      </c>
      <c r="E50" s="82">
        <v>0</v>
      </c>
      <c r="F50" s="82">
        <v>-16.632999999999999</v>
      </c>
      <c r="G50" s="82">
        <v>-86.632999999999996</v>
      </c>
      <c r="H50" s="76"/>
      <c r="I50" s="31">
        <v>48</v>
      </c>
      <c r="J50" s="82">
        <v>70</v>
      </c>
      <c r="K50" s="82">
        <v>0</v>
      </c>
      <c r="L50" s="82">
        <v>0</v>
      </c>
      <c r="M50" s="82">
        <v>0</v>
      </c>
      <c r="N50" s="82">
        <v>70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16.632999999999999</v>
      </c>
      <c r="AF50" s="82">
        <v>0</v>
      </c>
      <c r="AG50" s="82">
        <v>0</v>
      </c>
      <c r="AH50" s="82">
        <v>0</v>
      </c>
      <c r="AI50" s="82">
        <v>16.632999999999999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70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-70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16.632999999999999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-16.632999999999999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700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700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166.32999999999998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166.32999999999998</v>
      </c>
      <c r="DF50" s="81">
        <f t="shared" si="31"/>
        <v>86.632999999999996</v>
      </c>
      <c r="DG50" s="81">
        <f t="shared" si="32"/>
        <v>-70</v>
      </c>
      <c r="DH50" s="81">
        <f t="shared" si="33"/>
        <v>0</v>
      </c>
      <c r="DI50" s="81">
        <f t="shared" si="34"/>
        <v>0</v>
      </c>
      <c r="DJ50" s="81">
        <f t="shared" si="35"/>
        <v>-16.632999999999999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-55</v>
      </c>
      <c r="D51" s="82">
        <v>0</v>
      </c>
      <c r="E51" s="82">
        <v>0</v>
      </c>
      <c r="F51" s="82">
        <v>0</v>
      </c>
      <c r="G51" s="82">
        <v>-55</v>
      </c>
      <c r="H51" s="76"/>
      <c r="I51" s="31">
        <v>49</v>
      </c>
      <c r="J51" s="82">
        <v>55</v>
      </c>
      <c r="K51" s="82">
        <v>0</v>
      </c>
      <c r="L51" s="82">
        <v>0</v>
      </c>
      <c r="M51" s="82">
        <v>0</v>
      </c>
      <c r="N51" s="82">
        <v>55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55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-55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550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550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55</v>
      </c>
      <c r="DG51" s="81">
        <f t="shared" si="32"/>
        <v>-55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-55</v>
      </c>
      <c r="D52" s="82">
        <v>0</v>
      </c>
      <c r="E52" s="82">
        <v>0</v>
      </c>
      <c r="F52" s="82">
        <v>0</v>
      </c>
      <c r="G52" s="82">
        <v>-55</v>
      </c>
      <c r="H52" s="76"/>
      <c r="I52" s="31">
        <v>50</v>
      </c>
      <c r="J52" s="82">
        <v>55</v>
      </c>
      <c r="K52" s="82">
        <v>0</v>
      </c>
      <c r="L52" s="82">
        <v>0</v>
      </c>
      <c r="M52" s="82">
        <v>0</v>
      </c>
      <c r="N52" s="82">
        <v>55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55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-55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550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550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55</v>
      </c>
      <c r="DG52" s="81">
        <f t="shared" si="32"/>
        <v>-55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-4.6020000000000003</v>
      </c>
      <c r="G54" s="82">
        <v>-4.6020000000000003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4.6020000000000003</v>
      </c>
      <c r="AF54" s="82">
        <v>0</v>
      </c>
      <c r="AG54" s="82">
        <v>0</v>
      </c>
      <c r="AH54" s="82">
        <v>0</v>
      </c>
      <c r="AI54" s="82">
        <v>4.6020000000000003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4.6020000000000003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-4.6020000000000003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46.02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46.02</v>
      </c>
      <c r="DF54" s="81">
        <f t="shared" si="31"/>
        <v>4.6020000000000003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-4.6020000000000003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-22.861999999999998</v>
      </c>
      <c r="D55" s="82">
        <v>0</v>
      </c>
      <c r="E55" s="82">
        <v>0</v>
      </c>
      <c r="F55" s="82">
        <v>-31.138000000000002</v>
      </c>
      <c r="G55" s="82">
        <v>-54</v>
      </c>
      <c r="H55" s="76"/>
      <c r="I55" s="31">
        <v>53</v>
      </c>
      <c r="J55" s="82">
        <v>22.861999999999998</v>
      </c>
      <c r="K55" s="82">
        <v>0</v>
      </c>
      <c r="L55" s="82">
        <v>0</v>
      </c>
      <c r="M55" s="82">
        <v>0</v>
      </c>
      <c r="N55" s="82">
        <v>22.861999999999998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31.138000000000002</v>
      </c>
      <c r="AF55" s="82">
        <v>0</v>
      </c>
      <c r="AG55" s="82">
        <v>0</v>
      </c>
      <c r="AH55" s="82">
        <v>0</v>
      </c>
      <c r="AI55" s="82">
        <v>31.138000000000002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22.861999999999998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-22.861999999999998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31.138000000000002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-31.138000000000002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228.61999999999998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228.61999999999998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311.38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311.38</v>
      </c>
      <c r="DF55" s="81">
        <f t="shared" si="31"/>
        <v>54</v>
      </c>
      <c r="DG55" s="81">
        <f t="shared" si="32"/>
        <v>-22.861999999999998</v>
      </c>
      <c r="DH55" s="81">
        <f t="shared" si="33"/>
        <v>0</v>
      </c>
      <c r="DI55" s="81">
        <f t="shared" si="34"/>
        <v>0</v>
      </c>
      <c r="DJ55" s="81">
        <f t="shared" si="35"/>
        <v>-31.138000000000002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-9.7370000000000001</v>
      </c>
      <c r="D56" s="82">
        <v>0</v>
      </c>
      <c r="E56" s="82">
        <v>0</v>
      </c>
      <c r="F56" s="82">
        <v>-13.263</v>
      </c>
      <c r="G56" s="82">
        <v>-23</v>
      </c>
      <c r="H56" s="76"/>
      <c r="I56" s="31">
        <v>54</v>
      </c>
      <c r="J56" s="82">
        <v>9.7370000000000001</v>
      </c>
      <c r="K56" s="82">
        <v>0</v>
      </c>
      <c r="L56" s="82">
        <v>0</v>
      </c>
      <c r="M56" s="82">
        <v>0</v>
      </c>
      <c r="N56" s="82">
        <v>9.7370000000000001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13.263</v>
      </c>
      <c r="AF56" s="82">
        <v>0</v>
      </c>
      <c r="AG56" s="82">
        <v>0</v>
      </c>
      <c r="AH56" s="82">
        <v>0</v>
      </c>
      <c r="AI56" s="82">
        <v>13.263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9.7370000000000001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-9.7370000000000001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13.263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-13.263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97.37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97.37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132.63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132.63</v>
      </c>
      <c r="DF56" s="81">
        <f t="shared" si="31"/>
        <v>23</v>
      </c>
      <c r="DG56" s="81">
        <f t="shared" si="32"/>
        <v>-9.7370000000000001</v>
      </c>
      <c r="DH56" s="81">
        <f t="shared" si="33"/>
        <v>0</v>
      </c>
      <c r="DI56" s="81">
        <f t="shared" si="34"/>
        <v>0</v>
      </c>
      <c r="DJ56" s="81">
        <f t="shared" si="35"/>
        <v>-13.263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-13.548</v>
      </c>
      <c r="D57" s="82">
        <v>0</v>
      </c>
      <c r="E57" s="82">
        <v>0</v>
      </c>
      <c r="F57" s="82">
        <v>-18.452000000000002</v>
      </c>
      <c r="G57" s="82">
        <v>-32</v>
      </c>
      <c r="H57" s="76"/>
      <c r="I57" s="31">
        <v>55</v>
      </c>
      <c r="J57" s="82">
        <v>13.548</v>
      </c>
      <c r="K57" s="82">
        <v>0</v>
      </c>
      <c r="L57" s="82">
        <v>0</v>
      </c>
      <c r="M57" s="82">
        <v>0</v>
      </c>
      <c r="N57" s="82">
        <v>13.548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18.452000000000002</v>
      </c>
      <c r="AF57" s="82">
        <v>0</v>
      </c>
      <c r="AG57" s="82">
        <v>0</v>
      </c>
      <c r="AH57" s="82">
        <v>0</v>
      </c>
      <c r="AI57" s="82">
        <v>18.452000000000002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13.548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-13.548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18.452000000000002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-18.452000000000002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135.47999999999999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135.47999999999999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184.52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184.52</v>
      </c>
      <c r="DF57" s="81">
        <f t="shared" si="31"/>
        <v>32</v>
      </c>
      <c r="DG57" s="81">
        <f t="shared" si="32"/>
        <v>-13.548</v>
      </c>
      <c r="DH57" s="81">
        <f t="shared" si="33"/>
        <v>0</v>
      </c>
      <c r="DI57" s="81">
        <f t="shared" si="34"/>
        <v>0</v>
      </c>
      <c r="DJ57" s="81">
        <f t="shared" si="35"/>
        <v>-18.452000000000002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-17.780999999999999</v>
      </c>
      <c r="D58" s="82">
        <v>0</v>
      </c>
      <c r="E58" s="82">
        <v>0</v>
      </c>
      <c r="F58" s="82">
        <v>-24.219000000000001</v>
      </c>
      <c r="G58" s="82">
        <v>-42</v>
      </c>
      <c r="H58" s="76"/>
      <c r="I58" s="31">
        <v>56</v>
      </c>
      <c r="J58" s="82">
        <v>17.780999999999999</v>
      </c>
      <c r="K58" s="82">
        <v>0</v>
      </c>
      <c r="L58" s="82">
        <v>0</v>
      </c>
      <c r="M58" s="82">
        <v>0</v>
      </c>
      <c r="N58" s="82">
        <v>17.780999999999999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24.219000000000001</v>
      </c>
      <c r="AF58" s="82">
        <v>0</v>
      </c>
      <c r="AG58" s="82">
        <v>0</v>
      </c>
      <c r="AH58" s="82">
        <v>0</v>
      </c>
      <c r="AI58" s="82">
        <v>24.219000000000001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17.780999999999999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-17.780999999999999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24.219000000000001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-24.219000000000001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177.81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177.81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242.19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242.19</v>
      </c>
      <c r="DF58" s="81">
        <f t="shared" si="31"/>
        <v>42</v>
      </c>
      <c r="DG58" s="81">
        <f t="shared" si="32"/>
        <v>-17.780999999999999</v>
      </c>
      <c r="DH58" s="81">
        <f t="shared" si="33"/>
        <v>0</v>
      </c>
      <c r="DI58" s="81">
        <f t="shared" si="34"/>
        <v>0</v>
      </c>
      <c r="DJ58" s="81">
        <f t="shared" si="35"/>
        <v>-24.219000000000001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-34</v>
      </c>
      <c r="D59" s="82">
        <v>0</v>
      </c>
      <c r="E59" s="82">
        <v>0</v>
      </c>
      <c r="F59" s="82">
        <v>-12.872999999999999</v>
      </c>
      <c r="G59" s="82">
        <v>-46.872999999999998</v>
      </c>
      <c r="H59" s="76"/>
      <c r="I59" s="31">
        <v>57</v>
      </c>
      <c r="J59" s="82">
        <v>34</v>
      </c>
      <c r="K59" s="82">
        <v>0</v>
      </c>
      <c r="L59" s="82">
        <v>0</v>
      </c>
      <c r="M59" s="82">
        <v>0</v>
      </c>
      <c r="N59" s="82">
        <v>34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12.872999999999999</v>
      </c>
      <c r="AF59" s="82">
        <v>0</v>
      </c>
      <c r="AG59" s="82">
        <v>0</v>
      </c>
      <c r="AH59" s="82">
        <v>0</v>
      </c>
      <c r="AI59" s="82">
        <v>12.872999999999999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34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-34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12.872999999999999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-12.872999999999999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340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340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128.72999999999999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128.72999999999999</v>
      </c>
      <c r="DF59" s="81">
        <f t="shared" si="31"/>
        <v>46.872999999999998</v>
      </c>
      <c r="DG59" s="81">
        <f t="shared" si="32"/>
        <v>-34</v>
      </c>
      <c r="DH59" s="81">
        <f t="shared" si="33"/>
        <v>0</v>
      </c>
      <c r="DI59" s="81">
        <f t="shared" si="34"/>
        <v>0</v>
      </c>
      <c r="DJ59" s="81">
        <f t="shared" si="35"/>
        <v>-12.872999999999999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-59.466999999999999</v>
      </c>
      <c r="D60" s="82">
        <v>0</v>
      </c>
      <c r="E60" s="82">
        <v>0</v>
      </c>
      <c r="F60" s="82">
        <v>-12.532999999999999</v>
      </c>
      <c r="G60" s="82">
        <v>-72</v>
      </c>
      <c r="H60" s="76"/>
      <c r="I60" s="31">
        <v>58</v>
      </c>
      <c r="J60" s="82">
        <v>59.466999999999999</v>
      </c>
      <c r="K60" s="82">
        <v>0</v>
      </c>
      <c r="L60" s="82">
        <v>0</v>
      </c>
      <c r="M60" s="82">
        <v>0</v>
      </c>
      <c r="N60" s="82">
        <v>59.466999999999999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12.532999999999999</v>
      </c>
      <c r="AF60" s="82">
        <v>0</v>
      </c>
      <c r="AG60" s="82">
        <v>0</v>
      </c>
      <c r="AH60" s="82">
        <v>0</v>
      </c>
      <c r="AI60" s="82">
        <v>12.532999999999999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59.466999999999999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-59.466999999999999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12.532999999999999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-12.532999999999999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594.66999999999996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594.66999999999996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125.33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125.33</v>
      </c>
      <c r="DF60" s="81">
        <f t="shared" si="31"/>
        <v>72</v>
      </c>
      <c r="DG60" s="81">
        <f t="shared" si="32"/>
        <v>-59.466999999999999</v>
      </c>
      <c r="DH60" s="81">
        <f t="shared" si="33"/>
        <v>0</v>
      </c>
      <c r="DI60" s="81">
        <f t="shared" si="34"/>
        <v>0</v>
      </c>
      <c r="DJ60" s="81">
        <f t="shared" si="35"/>
        <v>-12.532999999999999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-74.230999999999995</v>
      </c>
      <c r="D61" s="82">
        <v>0</v>
      </c>
      <c r="E61" s="82">
        <v>0</v>
      </c>
      <c r="F61" s="82">
        <v>-12.769</v>
      </c>
      <c r="G61" s="82">
        <v>-87</v>
      </c>
      <c r="H61" s="76"/>
      <c r="I61" s="31">
        <v>59</v>
      </c>
      <c r="J61" s="82">
        <v>74.230999999999995</v>
      </c>
      <c r="K61" s="82">
        <v>0</v>
      </c>
      <c r="L61" s="82">
        <v>0</v>
      </c>
      <c r="M61" s="82">
        <v>0</v>
      </c>
      <c r="N61" s="82">
        <v>74.230999999999995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12.769</v>
      </c>
      <c r="AF61" s="82">
        <v>0</v>
      </c>
      <c r="AG61" s="82">
        <v>0</v>
      </c>
      <c r="AH61" s="82">
        <v>0</v>
      </c>
      <c r="AI61" s="82">
        <v>12.769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74.230999999999995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-74.230999999999995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12.769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-12.769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742.31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742.31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127.69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127.69</v>
      </c>
      <c r="DF61" s="81">
        <f t="shared" si="31"/>
        <v>87</v>
      </c>
      <c r="DG61" s="81">
        <f t="shared" si="32"/>
        <v>-74.230999999999995</v>
      </c>
      <c r="DH61" s="81">
        <f t="shared" si="33"/>
        <v>0</v>
      </c>
      <c r="DI61" s="81">
        <f t="shared" si="34"/>
        <v>0</v>
      </c>
      <c r="DJ61" s="81">
        <f t="shared" si="35"/>
        <v>-12.769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-70</v>
      </c>
      <c r="D62" s="82">
        <v>0</v>
      </c>
      <c r="E62" s="82">
        <v>0</v>
      </c>
      <c r="F62" s="82">
        <v>0</v>
      </c>
      <c r="G62" s="82">
        <v>-70</v>
      </c>
      <c r="H62" s="76"/>
      <c r="I62" s="31">
        <v>60</v>
      </c>
      <c r="J62" s="82">
        <v>70</v>
      </c>
      <c r="K62" s="82">
        <v>0</v>
      </c>
      <c r="L62" s="82">
        <v>0</v>
      </c>
      <c r="M62" s="82">
        <v>0</v>
      </c>
      <c r="N62" s="82">
        <v>70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70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-70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700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700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70</v>
      </c>
      <c r="DG62" s="81">
        <f t="shared" si="32"/>
        <v>-70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-60</v>
      </c>
      <c r="D63" s="82">
        <v>0</v>
      </c>
      <c r="E63" s="82">
        <v>0</v>
      </c>
      <c r="F63" s="82">
        <v>0</v>
      </c>
      <c r="G63" s="82">
        <v>-60</v>
      </c>
      <c r="H63" s="76"/>
      <c r="I63" s="31">
        <v>61</v>
      </c>
      <c r="J63" s="82">
        <v>60</v>
      </c>
      <c r="K63" s="82">
        <v>0</v>
      </c>
      <c r="L63" s="82">
        <v>0</v>
      </c>
      <c r="M63" s="82">
        <v>0</v>
      </c>
      <c r="N63" s="82">
        <v>60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60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-60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600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600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60</v>
      </c>
      <c r="DG63" s="81">
        <f t="shared" si="32"/>
        <v>-60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-50</v>
      </c>
      <c r="D64" s="82">
        <v>0</v>
      </c>
      <c r="E64" s="82">
        <v>0</v>
      </c>
      <c r="F64" s="82">
        <v>0</v>
      </c>
      <c r="G64" s="82">
        <v>-50</v>
      </c>
      <c r="H64" s="76"/>
      <c r="I64" s="31">
        <v>62</v>
      </c>
      <c r="J64" s="82">
        <v>50</v>
      </c>
      <c r="K64" s="82">
        <v>0</v>
      </c>
      <c r="L64" s="82">
        <v>0</v>
      </c>
      <c r="M64" s="82">
        <v>0</v>
      </c>
      <c r="N64" s="82">
        <v>50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50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-50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500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500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50</v>
      </c>
      <c r="DG64" s="81">
        <f t="shared" si="32"/>
        <v>-50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-40</v>
      </c>
      <c r="D65" s="82">
        <v>0</v>
      </c>
      <c r="E65" s="82">
        <v>0</v>
      </c>
      <c r="F65" s="82">
        <v>0</v>
      </c>
      <c r="G65" s="82">
        <v>-40</v>
      </c>
      <c r="H65" s="76"/>
      <c r="I65" s="31">
        <v>63</v>
      </c>
      <c r="J65" s="82">
        <v>40</v>
      </c>
      <c r="K65" s="82">
        <v>0</v>
      </c>
      <c r="L65" s="82">
        <v>0</v>
      </c>
      <c r="M65" s="82">
        <v>0</v>
      </c>
      <c r="N65" s="82">
        <v>40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40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-40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400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400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40</v>
      </c>
      <c r="DG65" s="81">
        <f t="shared" si="32"/>
        <v>-40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-15</v>
      </c>
      <c r="D66" s="82">
        <v>0</v>
      </c>
      <c r="E66" s="82">
        <v>0</v>
      </c>
      <c r="F66" s="82">
        <v>0</v>
      </c>
      <c r="G66" s="82">
        <v>-15</v>
      </c>
      <c r="H66" s="76"/>
      <c r="I66" s="31">
        <v>64</v>
      </c>
      <c r="J66" s="82">
        <v>15</v>
      </c>
      <c r="K66" s="82">
        <v>0</v>
      </c>
      <c r="L66" s="82">
        <v>0</v>
      </c>
      <c r="M66" s="82">
        <v>0</v>
      </c>
      <c r="N66" s="82">
        <v>15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15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-15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150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150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15</v>
      </c>
      <c r="DG66" s="81">
        <f t="shared" si="32"/>
        <v>-15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-10.266999999999999</v>
      </c>
      <c r="G79" s="82">
        <v>-10.266999999999999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-6.3609999999999998</v>
      </c>
      <c r="N79" s="82">
        <v>-6.3609999999999998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10.266999999999999</v>
      </c>
      <c r="AF79" s="82">
        <v>6.3609999999999998</v>
      </c>
      <c r="AG79" s="82">
        <v>0</v>
      </c>
      <c r="AH79" s="82">
        <v>0</v>
      </c>
      <c r="AI79" s="82">
        <v>16.628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10.266999999999999</v>
      </c>
      <c r="BQ79" s="83">
        <f t="shared" si="47"/>
        <v>6.3609999999999998</v>
      </c>
      <c r="BR79" s="83">
        <f t="shared" si="47"/>
        <v>0</v>
      </c>
      <c r="BS79" s="83">
        <f t="shared" si="47"/>
        <v>0</v>
      </c>
      <c r="BT79" s="83">
        <f t="shared" si="48"/>
        <v>-16.628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102.66999999999999</v>
      </c>
      <c r="DA79" s="80">
        <f t="shared" si="57"/>
        <v>63.61</v>
      </c>
      <c r="DB79" s="80">
        <f t="shared" si="57"/>
        <v>0</v>
      </c>
      <c r="DC79" s="80">
        <f t="shared" si="57"/>
        <v>0</v>
      </c>
      <c r="DD79" s="80">
        <f t="shared" si="58"/>
        <v>166.27999999999997</v>
      </c>
      <c r="DF79" s="81">
        <f t="shared" si="59"/>
        <v>10.266999999999999</v>
      </c>
      <c r="DG79" s="81">
        <f t="shared" si="60"/>
        <v>6.3609999999999998</v>
      </c>
      <c r="DH79" s="81">
        <f t="shared" si="61"/>
        <v>0</v>
      </c>
      <c r="DI79" s="81">
        <f t="shared" si="62"/>
        <v>0</v>
      </c>
      <c r="DJ79" s="81">
        <f t="shared" si="63"/>
        <v>-16.628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-8.8089999999999993</v>
      </c>
      <c r="G80" s="82">
        <v>-8.8089999999999993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-5.4580000000000002</v>
      </c>
      <c r="N80" s="82">
        <v>-5.4580000000000002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8.8089999999999993</v>
      </c>
      <c r="AF80" s="82">
        <v>5.4580000000000002</v>
      </c>
      <c r="AG80" s="82">
        <v>0</v>
      </c>
      <c r="AH80" s="82">
        <v>0</v>
      </c>
      <c r="AI80" s="82">
        <v>14.266999999999999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8.8089999999999993</v>
      </c>
      <c r="BQ80" s="83">
        <f t="shared" si="47"/>
        <v>5.4580000000000002</v>
      </c>
      <c r="BR80" s="83">
        <f t="shared" si="47"/>
        <v>0</v>
      </c>
      <c r="BS80" s="83">
        <f t="shared" si="47"/>
        <v>0</v>
      </c>
      <c r="BT80" s="83">
        <f t="shared" si="48"/>
        <v>-14.266999999999999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88.089999999999989</v>
      </c>
      <c r="DA80" s="80">
        <f t="shared" si="57"/>
        <v>54.58</v>
      </c>
      <c r="DB80" s="80">
        <f t="shared" si="57"/>
        <v>0</v>
      </c>
      <c r="DC80" s="80">
        <f t="shared" si="57"/>
        <v>0</v>
      </c>
      <c r="DD80" s="80">
        <f t="shared" si="58"/>
        <v>142.66999999999999</v>
      </c>
      <c r="DF80" s="81">
        <f t="shared" si="59"/>
        <v>8.8089999999999993</v>
      </c>
      <c r="DG80" s="81">
        <f t="shared" si="60"/>
        <v>5.4580000000000002</v>
      </c>
      <c r="DH80" s="81">
        <f t="shared" si="61"/>
        <v>0</v>
      </c>
      <c r="DI80" s="81">
        <f t="shared" si="62"/>
        <v>0</v>
      </c>
      <c r="DJ80" s="81">
        <f t="shared" si="63"/>
        <v>-14.266999999999999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-22.925000000000001</v>
      </c>
      <c r="G81" s="82">
        <v>-22.925000000000001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-14.204000000000001</v>
      </c>
      <c r="N81" s="82">
        <v>-14.204000000000001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22.925000000000001</v>
      </c>
      <c r="AF81" s="82">
        <v>14.204000000000001</v>
      </c>
      <c r="AG81" s="82">
        <v>0</v>
      </c>
      <c r="AH81" s="82">
        <v>0</v>
      </c>
      <c r="AI81" s="82">
        <v>37.128999999999998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22.925000000000001</v>
      </c>
      <c r="BQ81" s="83">
        <f t="shared" si="47"/>
        <v>14.204000000000001</v>
      </c>
      <c r="BR81" s="83">
        <f t="shared" si="47"/>
        <v>0</v>
      </c>
      <c r="BS81" s="83">
        <f t="shared" si="47"/>
        <v>0</v>
      </c>
      <c r="BT81" s="83">
        <f t="shared" si="48"/>
        <v>-37.129000000000005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229.25</v>
      </c>
      <c r="DA81" s="80">
        <f t="shared" si="57"/>
        <v>142.04000000000002</v>
      </c>
      <c r="DB81" s="80">
        <f t="shared" si="57"/>
        <v>0</v>
      </c>
      <c r="DC81" s="80">
        <f t="shared" si="57"/>
        <v>0</v>
      </c>
      <c r="DD81" s="80">
        <f t="shared" si="58"/>
        <v>371.29</v>
      </c>
      <c r="DF81" s="81">
        <f t="shared" si="59"/>
        <v>22.925000000000001</v>
      </c>
      <c r="DG81" s="81">
        <f t="shared" si="60"/>
        <v>14.204000000000001</v>
      </c>
      <c r="DH81" s="81">
        <f t="shared" si="61"/>
        <v>0</v>
      </c>
      <c r="DI81" s="81">
        <f t="shared" si="62"/>
        <v>0</v>
      </c>
      <c r="DJ81" s="81">
        <f t="shared" si="63"/>
        <v>-37.129000000000005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-12.279</v>
      </c>
      <c r="G82" s="82">
        <v>-12.279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-7.6079999999999997</v>
      </c>
      <c r="N82" s="82">
        <v>-7.6079999999999997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12.279</v>
      </c>
      <c r="AF82" s="82">
        <v>7.6079999999999997</v>
      </c>
      <c r="AG82" s="82">
        <v>0</v>
      </c>
      <c r="AH82" s="82">
        <v>0</v>
      </c>
      <c r="AI82" s="82">
        <v>19.887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12.279</v>
      </c>
      <c r="BQ82" s="83">
        <f t="shared" si="47"/>
        <v>7.6079999999999997</v>
      </c>
      <c r="BR82" s="83">
        <f t="shared" si="47"/>
        <v>0</v>
      </c>
      <c r="BS82" s="83">
        <f t="shared" si="47"/>
        <v>0</v>
      </c>
      <c r="BT82" s="83">
        <f t="shared" si="48"/>
        <v>-19.887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122.78999999999999</v>
      </c>
      <c r="DA82" s="80">
        <f t="shared" si="57"/>
        <v>76.08</v>
      </c>
      <c r="DB82" s="80">
        <f t="shared" si="57"/>
        <v>0</v>
      </c>
      <c r="DC82" s="80">
        <f t="shared" si="57"/>
        <v>0</v>
      </c>
      <c r="DD82" s="80">
        <f t="shared" si="58"/>
        <v>198.87</v>
      </c>
      <c r="DF82" s="81">
        <f t="shared" si="59"/>
        <v>12.279</v>
      </c>
      <c r="DG82" s="81">
        <f t="shared" si="60"/>
        <v>7.6079999999999997</v>
      </c>
      <c r="DH82" s="81">
        <f t="shared" si="61"/>
        <v>0</v>
      </c>
      <c r="DI82" s="81">
        <f t="shared" si="62"/>
        <v>0</v>
      </c>
      <c r="DJ82" s="81">
        <f t="shared" si="63"/>
        <v>-19.887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-40.981000000000002</v>
      </c>
      <c r="G83" s="82">
        <v>-40.981000000000002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-15</v>
      </c>
      <c r="N83" s="82">
        <v>-15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40.981000000000002</v>
      </c>
      <c r="AF83" s="82">
        <v>15</v>
      </c>
      <c r="AG83" s="82">
        <v>0</v>
      </c>
      <c r="AH83" s="82">
        <v>0</v>
      </c>
      <c r="AI83" s="82">
        <v>55.981000000000002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40.981000000000002</v>
      </c>
      <c r="BQ83" s="83">
        <f t="shared" si="47"/>
        <v>15</v>
      </c>
      <c r="BR83" s="83">
        <f t="shared" si="47"/>
        <v>0</v>
      </c>
      <c r="BS83" s="83">
        <f t="shared" si="47"/>
        <v>0</v>
      </c>
      <c r="BT83" s="83">
        <f t="shared" si="48"/>
        <v>-55.981000000000002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409.81</v>
      </c>
      <c r="DA83" s="80">
        <f t="shared" si="57"/>
        <v>150</v>
      </c>
      <c r="DB83" s="80">
        <f t="shared" si="57"/>
        <v>0</v>
      </c>
      <c r="DC83" s="80">
        <f t="shared" si="57"/>
        <v>0</v>
      </c>
      <c r="DD83" s="80">
        <f t="shared" si="58"/>
        <v>559.80999999999995</v>
      </c>
      <c r="DF83" s="81">
        <f t="shared" si="59"/>
        <v>40.981000000000002</v>
      </c>
      <c r="DG83" s="81">
        <f t="shared" si="60"/>
        <v>15</v>
      </c>
      <c r="DH83" s="81">
        <f t="shared" si="61"/>
        <v>0</v>
      </c>
      <c r="DI83" s="81">
        <f t="shared" si="62"/>
        <v>0</v>
      </c>
      <c r="DJ83" s="81">
        <f t="shared" si="63"/>
        <v>-55.981000000000002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-60.616999999999997</v>
      </c>
      <c r="G84" s="82">
        <v>-60.616999999999997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-15</v>
      </c>
      <c r="N84" s="82">
        <v>-15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60.616999999999997</v>
      </c>
      <c r="AF84" s="82">
        <v>15</v>
      </c>
      <c r="AG84" s="82">
        <v>0</v>
      </c>
      <c r="AH84" s="82">
        <v>0</v>
      </c>
      <c r="AI84" s="82">
        <v>75.617000000000004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60.616999999999997</v>
      </c>
      <c r="BQ84" s="83">
        <f t="shared" si="47"/>
        <v>15</v>
      </c>
      <c r="BR84" s="83">
        <f t="shared" si="47"/>
        <v>0</v>
      </c>
      <c r="BS84" s="83">
        <f t="shared" si="47"/>
        <v>0</v>
      </c>
      <c r="BT84" s="83">
        <f t="shared" si="48"/>
        <v>-75.61699999999999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606.16999999999996</v>
      </c>
      <c r="DA84" s="80">
        <f t="shared" si="57"/>
        <v>150</v>
      </c>
      <c r="DB84" s="80">
        <f t="shared" si="57"/>
        <v>0</v>
      </c>
      <c r="DC84" s="80">
        <f t="shared" si="57"/>
        <v>0</v>
      </c>
      <c r="DD84" s="80">
        <f t="shared" si="58"/>
        <v>756.17</v>
      </c>
      <c r="DF84" s="81">
        <f t="shared" si="59"/>
        <v>60.616999999999997</v>
      </c>
      <c r="DG84" s="81">
        <f t="shared" si="60"/>
        <v>15</v>
      </c>
      <c r="DH84" s="81">
        <f t="shared" si="61"/>
        <v>0</v>
      </c>
      <c r="DI84" s="81">
        <f t="shared" si="62"/>
        <v>0</v>
      </c>
      <c r="DJ84" s="81">
        <f t="shared" si="63"/>
        <v>-75.61699999999999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-111.229</v>
      </c>
      <c r="G85" s="82">
        <v>-111.229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111.229</v>
      </c>
      <c r="AF85" s="82">
        <v>0</v>
      </c>
      <c r="AG85" s="82">
        <v>0</v>
      </c>
      <c r="AH85" s="82">
        <v>0</v>
      </c>
      <c r="AI85" s="82">
        <v>111.229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111.229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-111.229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1112.29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1112.29</v>
      </c>
      <c r="DF85" s="81">
        <f t="shared" si="59"/>
        <v>111.229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-111.229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-148.69800000000001</v>
      </c>
      <c r="G86" s="82">
        <v>-148.69800000000001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148.69800000000001</v>
      </c>
      <c r="AF86" s="82">
        <v>0</v>
      </c>
      <c r="AG86" s="82">
        <v>0</v>
      </c>
      <c r="AH86" s="82">
        <v>0</v>
      </c>
      <c r="AI86" s="82">
        <v>148.69800000000001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148.69800000000001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-148.69800000000001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1486.98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1486.98</v>
      </c>
      <c r="DF86" s="81">
        <f t="shared" si="59"/>
        <v>148.69800000000001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-148.69800000000001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-187.59100000000001</v>
      </c>
      <c r="G87" s="82">
        <v>-187.59100000000001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187.59100000000001</v>
      </c>
      <c r="AF87" s="82">
        <v>0</v>
      </c>
      <c r="AG87" s="82">
        <v>0</v>
      </c>
      <c r="AH87" s="82">
        <v>0</v>
      </c>
      <c r="AI87" s="82">
        <v>187.59100000000001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187.59100000000001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-187.59100000000001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1875.91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1875.91</v>
      </c>
      <c r="DF87" s="81">
        <f t="shared" si="59"/>
        <v>187.59100000000001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-187.59100000000001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-188</v>
      </c>
      <c r="G88" s="82">
        <v>-188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188</v>
      </c>
      <c r="AF88" s="82">
        <v>0</v>
      </c>
      <c r="AG88" s="82">
        <v>0</v>
      </c>
      <c r="AH88" s="82">
        <v>0</v>
      </c>
      <c r="AI88" s="82">
        <v>188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188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-188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1880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1880</v>
      </c>
      <c r="DF88" s="81">
        <f t="shared" si="59"/>
        <v>188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-188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-184.94200000000001</v>
      </c>
      <c r="G89" s="82">
        <v>-184.94200000000001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184.94200000000001</v>
      </c>
      <c r="AF89" s="82">
        <v>0</v>
      </c>
      <c r="AG89" s="82">
        <v>0</v>
      </c>
      <c r="AH89" s="82">
        <v>0</v>
      </c>
      <c r="AI89" s="82">
        <v>184.94200000000001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184.94200000000001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-184.94200000000001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1849.42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1849.42</v>
      </c>
      <c r="DF89" s="81">
        <f t="shared" si="59"/>
        <v>184.94200000000001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-184.94200000000001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-174</v>
      </c>
      <c r="G90" s="82">
        <v>-174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174</v>
      </c>
      <c r="AF90" s="82">
        <v>0</v>
      </c>
      <c r="AG90" s="82">
        <v>0</v>
      </c>
      <c r="AH90" s="82">
        <v>0</v>
      </c>
      <c r="AI90" s="82">
        <v>174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174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-174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1740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1740</v>
      </c>
      <c r="DF90" s="81">
        <f t="shared" si="59"/>
        <v>174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-174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-117.133</v>
      </c>
      <c r="G91" s="82">
        <v>-117.133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-30</v>
      </c>
      <c r="N91" s="82">
        <v>-30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117.133</v>
      </c>
      <c r="AF91" s="82">
        <v>30</v>
      </c>
      <c r="AG91" s="82">
        <v>0</v>
      </c>
      <c r="AH91" s="82">
        <v>0</v>
      </c>
      <c r="AI91" s="82">
        <v>147.13300000000001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117.133</v>
      </c>
      <c r="BQ91" s="83">
        <f t="shared" si="47"/>
        <v>30</v>
      </c>
      <c r="BR91" s="83">
        <f t="shared" si="47"/>
        <v>0</v>
      </c>
      <c r="BS91" s="83">
        <f t="shared" si="47"/>
        <v>0</v>
      </c>
      <c r="BT91" s="83">
        <f t="shared" si="48"/>
        <v>-147.13299999999998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1171.33</v>
      </c>
      <c r="DA91" s="80">
        <f t="shared" si="57"/>
        <v>300</v>
      </c>
      <c r="DB91" s="80">
        <f t="shared" si="57"/>
        <v>0</v>
      </c>
      <c r="DC91" s="80">
        <f t="shared" si="57"/>
        <v>0</v>
      </c>
      <c r="DD91" s="80">
        <f t="shared" si="58"/>
        <v>1471.33</v>
      </c>
      <c r="DF91" s="81">
        <f t="shared" si="59"/>
        <v>117.133</v>
      </c>
      <c r="DG91" s="81">
        <f t="shared" si="60"/>
        <v>30</v>
      </c>
      <c r="DH91" s="81">
        <f t="shared" si="61"/>
        <v>0</v>
      </c>
      <c r="DI91" s="81">
        <f t="shared" si="62"/>
        <v>0</v>
      </c>
      <c r="DJ91" s="81">
        <f t="shared" si="63"/>
        <v>-147.13299999999998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-131.91300000000001</v>
      </c>
      <c r="G92" s="82">
        <v>-131.91300000000001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-20</v>
      </c>
      <c r="N92" s="82">
        <v>-20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131.91300000000001</v>
      </c>
      <c r="AF92" s="82">
        <v>20</v>
      </c>
      <c r="AG92" s="82">
        <v>0</v>
      </c>
      <c r="AH92" s="82">
        <v>0</v>
      </c>
      <c r="AI92" s="82">
        <v>151.91300000000001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131.91300000000001</v>
      </c>
      <c r="BQ92" s="83">
        <f t="shared" si="47"/>
        <v>20</v>
      </c>
      <c r="BR92" s="83">
        <f t="shared" si="47"/>
        <v>0</v>
      </c>
      <c r="BS92" s="83">
        <f t="shared" si="47"/>
        <v>0</v>
      </c>
      <c r="BT92" s="83">
        <f t="shared" si="48"/>
        <v>-151.91300000000001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1319.13</v>
      </c>
      <c r="DA92" s="80">
        <f t="shared" si="57"/>
        <v>200</v>
      </c>
      <c r="DB92" s="80">
        <f t="shared" si="57"/>
        <v>0</v>
      </c>
      <c r="DC92" s="80">
        <f t="shared" si="57"/>
        <v>0</v>
      </c>
      <c r="DD92" s="80">
        <f t="shared" si="58"/>
        <v>1519.13</v>
      </c>
      <c r="DF92" s="81">
        <f t="shared" si="59"/>
        <v>131.91300000000001</v>
      </c>
      <c r="DG92" s="81">
        <f t="shared" si="60"/>
        <v>20</v>
      </c>
      <c r="DH92" s="81">
        <f t="shared" si="61"/>
        <v>0</v>
      </c>
      <c r="DI92" s="81">
        <f t="shared" si="62"/>
        <v>0</v>
      </c>
      <c r="DJ92" s="81">
        <f t="shared" si="63"/>
        <v>-151.91300000000001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-143.303</v>
      </c>
      <c r="G93" s="82">
        <v>-143.303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-15</v>
      </c>
      <c r="N93" s="82">
        <v>-15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143.303</v>
      </c>
      <c r="AF93" s="82">
        <v>15</v>
      </c>
      <c r="AG93" s="82">
        <v>0</v>
      </c>
      <c r="AH93" s="82">
        <v>0</v>
      </c>
      <c r="AI93" s="82">
        <v>158.303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143.303</v>
      </c>
      <c r="BQ93" s="83">
        <f t="shared" si="47"/>
        <v>15</v>
      </c>
      <c r="BR93" s="83">
        <f t="shared" si="47"/>
        <v>0</v>
      </c>
      <c r="BS93" s="83">
        <f t="shared" si="47"/>
        <v>0</v>
      </c>
      <c r="BT93" s="83">
        <f t="shared" si="48"/>
        <v>-158.303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1433.03</v>
      </c>
      <c r="DA93" s="80">
        <f t="shared" si="57"/>
        <v>150</v>
      </c>
      <c r="DB93" s="80">
        <f t="shared" si="57"/>
        <v>0</v>
      </c>
      <c r="DC93" s="80">
        <f t="shared" si="57"/>
        <v>0</v>
      </c>
      <c r="DD93" s="80">
        <f t="shared" si="58"/>
        <v>1583.03</v>
      </c>
      <c r="DF93" s="81">
        <f t="shared" si="59"/>
        <v>143.303</v>
      </c>
      <c r="DG93" s="81">
        <f t="shared" si="60"/>
        <v>15</v>
      </c>
      <c r="DH93" s="81">
        <f t="shared" si="61"/>
        <v>0</v>
      </c>
      <c r="DI93" s="81">
        <f t="shared" si="62"/>
        <v>0</v>
      </c>
      <c r="DJ93" s="81">
        <f t="shared" si="63"/>
        <v>-158.303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-175.05099999999999</v>
      </c>
      <c r="G94" s="82">
        <v>-175.05099999999999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-10</v>
      </c>
      <c r="N94" s="82">
        <v>-10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175.05099999999999</v>
      </c>
      <c r="AF94" s="82">
        <v>10</v>
      </c>
      <c r="AG94" s="82">
        <v>0</v>
      </c>
      <c r="AH94" s="82">
        <v>0</v>
      </c>
      <c r="AI94" s="82">
        <v>185.05099999999999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175.05099999999999</v>
      </c>
      <c r="BQ94" s="83">
        <f t="shared" si="47"/>
        <v>10</v>
      </c>
      <c r="BR94" s="83">
        <f t="shared" si="47"/>
        <v>0</v>
      </c>
      <c r="BS94" s="83">
        <f t="shared" si="47"/>
        <v>0</v>
      </c>
      <c r="BT94" s="83">
        <f t="shared" si="48"/>
        <v>-185.05099999999999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1750.5099999999998</v>
      </c>
      <c r="DA94" s="80">
        <f t="shared" si="57"/>
        <v>100</v>
      </c>
      <c r="DB94" s="80">
        <f t="shared" si="57"/>
        <v>0</v>
      </c>
      <c r="DC94" s="80">
        <f t="shared" si="57"/>
        <v>0</v>
      </c>
      <c r="DD94" s="80">
        <f t="shared" si="58"/>
        <v>1850.5099999999998</v>
      </c>
      <c r="DF94" s="81">
        <f t="shared" si="59"/>
        <v>175.05099999999999</v>
      </c>
      <c r="DG94" s="81">
        <f t="shared" si="60"/>
        <v>10</v>
      </c>
      <c r="DH94" s="81">
        <f t="shared" si="61"/>
        <v>0</v>
      </c>
      <c r="DI94" s="81">
        <f t="shared" si="62"/>
        <v>0</v>
      </c>
      <c r="DJ94" s="81">
        <f t="shared" si="63"/>
        <v>-185.05099999999999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-193.24799999999999</v>
      </c>
      <c r="G95" s="82">
        <v>-193.24799999999999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193.24799999999999</v>
      </c>
      <c r="AF95" s="82">
        <v>0</v>
      </c>
      <c r="AG95" s="82">
        <v>0</v>
      </c>
      <c r="AH95" s="82">
        <v>0</v>
      </c>
      <c r="AI95" s="82">
        <v>193.24799999999999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193.24799999999999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-193.24799999999999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1932.48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1932.48</v>
      </c>
      <c r="DF95" s="81">
        <f t="shared" si="59"/>
        <v>193.24799999999999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-193.24799999999999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-198.96199999999999</v>
      </c>
      <c r="G96" s="82">
        <v>-198.96199999999999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198.96199999999999</v>
      </c>
      <c r="AF96" s="82">
        <v>0</v>
      </c>
      <c r="AG96" s="82">
        <v>0</v>
      </c>
      <c r="AH96" s="82">
        <v>0</v>
      </c>
      <c r="AI96" s="82">
        <v>198.96199999999999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198.96199999999999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-198.96199999999999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1989.62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1989.62</v>
      </c>
      <c r="DF96" s="81">
        <f t="shared" si="59"/>
        <v>198.96199999999999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-198.96199999999999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-203.983</v>
      </c>
      <c r="G97" s="82">
        <v>-203.983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203.983</v>
      </c>
      <c r="AF97" s="82">
        <v>0</v>
      </c>
      <c r="AG97" s="82">
        <v>0</v>
      </c>
      <c r="AH97" s="82">
        <v>0</v>
      </c>
      <c r="AI97" s="82">
        <v>203.983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203.983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-203.983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2039.83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2039.83</v>
      </c>
      <c r="DF97" s="81">
        <f t="shared" si="59"/>
        <v>203.983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-203.983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-185</v>
      </c>
      <c r="G98" s="82">
        <v>-185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185</v>
      </c>
      <c r="AF98" s="82">
        <v>0</v>
      </c>
      <c r="AG98" s="82">
        <v>0</v>
      </c>
      <c r="AH98" s="82">
        <v>0</v>
      </c>
      <c r="AI98" s="82">
        <v>185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185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-185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46635.170000000006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46635.170000000006</v>
      </c>
      <c r="DF98" s="81">
        <f t="shared" si="59"/>
        <v>185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-185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0.83911000000000013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-0.83911000000000013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1.5506170000000001</v>
      </c>
      <c r="BQ99" s="87">
        <f t="shared" ref="BQ99:BT99" si="68">SUM(BQ3:BQ98)/4000</f>
        <v>3.4657750000000001E-2</v>
      </c>
      <c r="BR99" s="87">
        <f t="shared" si="68"/>
        <v>0</v>
      </c>
      <c r="BS99" s="87">
        <f t="shared" si="68"/>
        <v>0</v>
      </c>
      <c r="BT99" s="87">
        <f t="shared" si="68"/>
        <v>-1.58527475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0.8391099999999998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0.8391099999999998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2.6702462499999999</v>
      </c>
      <c r="DA99" s="89">
        <f t="shared" ref="DA99:DD99" si="73">SUM(DA3:DA98)/40000</f>
        <v>3.4657750000000001E-2</v>
      </c>
      <c r="DB99" s="89">
        <f t="shared" si="73"/>
        <v>0</v>
      </c>
      <c r="DC99" s="89">
        <f t="shared" si="73"/>
        <v>0</v>
      </c>
      <c r="DD99" s="89">
        <f t="shared" si="73"/>
        <v>2.704904</v>
      </c>
      <c r="DE99" s="86"/>
      <c r="DF99" s="81">
        <f t="shared" si="59"/>
        <v>2.3897270000000002</v>
      </c>
      <c r="DG99" s="81">
        <f t="shared" si="60"/>
        <v>-0.80445225000000009</v>
      </c>
      <c r="DH99" s="81">
        <f t="shared" si="61"/>
        <v>0</v>
      </c>
      <c r="DI99" s="81">
        <f t="shared" si="62"/>
        <v>0</v>
      </c>
      <c r="DJ99" s="81">
        <f t="shared" si="63"/>
        <v>-1.58527475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341.56009999999998</v>
      </c>
      <c r="H3" s="176">
        <f t="shared" ref="H3:H66" ca="1" si="2">INDIRECT("ISGS_Delhi_pp!" &amp; $V$3 &amp; X3)</f>
        <v>330.698489</v>
      </c>
      <c r="I3" s="180">
        <f ca="1">INDIRECT("BRPL_EOD!" &amp; $V$3 &amp; X3)</f>
        <v>246.7</v>
      </c>
      <c r="J3" s="178">
        <f ca="1">INDIRECT("BYPL_EOD!" &amp; $V$3 &amp; X3)</f>
        <v>79.47</v>
      </c>
      <c r="K3" s="178">
        <f ca="1">INDIRECT("TPDDL_EOD!" &amp; $V$3 &amp; X3)</f>
        <v>4.53</v>
      </c>
      <c r="L3" s="178">
        <f ca="1">INDIRECT("NDMC_EOD!" &amp; $V$3 &amp; X3)</f>
        <v>0</v>
      </c>
      <c r="M3" s="179">
        <f ca="1">SUM(I3:L3)</f>
        <v>330.69999999999993</v>
      </c>
      <c r="N3" s="177">
        <f ca="1">INDIRECT("BRPL_ISGS_exbus!" &amp; $V$3 &amp; X3)</f>
        <v>254.80156235258542</v>
      </c>
      <c r="O3" s="178">
        <f ca="1">INDIRECT("BYPL_ISGS_exbus!" &amp; $V$3 &amp; X3)</f>
        <v>82.079773652857568</v>
      </c>
      <c r="P3" s="178">
        <f ca="1">INDIRECT("TPDDL_ISGS_exbus!" &amp; $V$3 &amp; X3)</f>
        <v>4.6787639945570012</v>
      </c>
      <c r="Q3" s="178">
        <f ca="1">INDIRECT("NDMC_ISGS_exbus!" &amp; $V$3 &amp; X3)</f>
        <v>0</v>
      </c>
      <c r="R3" s="179">
        <f ca="1">SUM(N3:Q3)</f>
        <v>341.56010000000003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341.56009999999998</v>
      </c>
      <c r="H4" s="184">
        <f t="shared" ca="1" si="2"/>
        <v>330.698489</v>
      </c>
      <c r="I4" s="185">
        <f t="shared" ref="I4:I67" ca="1" si="5">INDIRECT("BRPL_EOD!" &amp; $V$3 &amp; X4)</f>
        <v>246.7</v>
      </c>
      <c r="J4" s="182">
        <f t="shared" ref="J4:J67" ca="1" si="6">INDIRECT("BYPL_EOD!" &amp; $V$3 &amp; X4)</f>
        <v>79.47</v>
      </c>
      <c r="K4" s="182">
        <f t="shared" ref="K4:K67" ca="1" si="7">INDIRECT("TPDDL_EOD!" &amp; $V$3 &amp; X4)</f>
        <v>4.53</v>
      </c>
      <c r="L4" s="182">
        <f t="shared" ref="L4:L67" ca="1" si="8">INDIRECT("NDMC_EOD!" &amp; $V$3 &amp; X4)</f>
        <v>0</v>
      </c>
      <c r="M4" s="183">
        <f t="shared" ref="M4:M67" ca="1" si="9">SUM(I4:L4)</f>
        <v>330.69999999999993</v>
      </c>
      <c r="N4" s="181">
        <f t="shared" ref="N4:N67" ca="1" si="10">INDIRECT("BRPL_ISGS_exbus!" &amp; $V$3 &amp; X4)</f>
        <v>254.80156235258542</v>
      </c>
      <c r="O4" s="182">
        <f t="shared" ref="O4:O67" ca="1" si="11">INDIRECT("BYPL_ISGS_exbus!" &amp; $V$3 &amp; X4)</f>
        <v>82.079773652857568</v>
      </c>
      <c r="P4" s="182">
        <f t="shared" ref="P4:P67" ca="1" si="12">INDIRECT("TPDDL_ISGS_exbus!" &amp; $V$3 &amp; X4)</f>
        <v>4.6787639945570012</v>
      </c>
      <c r="Q4" s="182">
        <f t="shared" ref="Q4:Q67" ca="1" si="13">INDIRECT("NDMC_ISGS_exbus!" &amp; $V$3 &amp; X4)</f>
        <v>0</v>
      </c>
      <c r="R4" s="183">
        <f t="shared" ref="R4:R67" ca="1" si="14">SUM(N4:Q4)</f>
        <v>341.56010000000003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341.56009999999998</v>
      </c>
      <c r="H5" s="184">
        <f t="shared" ca="1" si="2"/>
        <v>330.698489</v>
      </c>
      <c r="I5" s="185">
        <f t="shared" ca="1" si="5"/>
        <v>246.7</v>
      </c>
      <c r="J5" s="182">
        <f t="shared" ca="1" si="6"/>
        <v>79.47</v>
      </c>
      <c r="K5" s="182">
        <f t="shared" ca="1" si="7"/>
        <v>4.53</v>
      </c>
      <c r="L5" s="182">
        <f t="shared" ca="1" si="8"/>
        <v>0</v>
      </c>
      <c r="M5" s="183">
        <f t="shared" ca="1" si="9"/>
        <v>330.69999999999993</v>
      </c>
      <c r="N5" s="181">
        <f t="shared" ca="1" si="10"/>
        <v>254.80156235258542</v>
      </c>
      <c r="O5" s="182">
        <f t="shared" ca="1" si="11"/>
        <v>82.079773652857568</v>
      </c>
      <c r="P5" s="182">
        <f t="shared" ca="1" si="12"/>
        <v>4.6787639945570012</v>
      </c>
      <c r="Q5" s="182">
        <f t="shared" ca="1" si="13"/>
        <v>0</v>
      </c>
      <c r="R5" s="183">
        <f t="shared" ca="1" si="14"/>
        <v>341.56010000000003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341.56009999999998</v>
      </c>
      <c r="H6" s="184">
        <f t="shared" ca="1" si="2"/>
        <v>330.698489</v>
      </c>
      <c r="I6" s="185">
        <f t="shared" ca="1" si="5"/>
        <v>246.7</v>
      </c>
      <c r="J6" s="182">
        <f t="shared" ca="1" si="6"/>
        <v>79.47</v>
      </c>
      <c r="K6" s="182">
        <f t="shared" ca="1" si="7"/>
        <v>4.53</v>
      </c>
      <c r="L6" s="182">
        <f t="shared" ca="1" si="8"/>
        <v>0</v>
      </c>
      <c r="M6" s="183">
        <f t="shared" ca="1" si="9"/>
        <v>330.69999999999993</v>
      </c>
      <c r="N6" s="181">
        <f t="shared" ca="1" si="10"/>
        <v>254.80156235258542</v>
      </c>
      <c r="O6" s="182">
        <f t="shared" ca="1" si="11"/>
        <v>82.079773652857568</v>
      </c>
      <c r="P6" s="182">
        <f t="shared" ca="1" si="12"/>
        <v>4.6787639945570012</v>
      </c>
      <c r="Q6" s="182">
        <f t="shared" ca="1" si="13"/>
        <v>0</v>
      </c>
      <c r="R6" s="183">
        <f t="shared" ca="1" si="14"/>
        <v>341.56010000000003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306.925298</v>
      </c>
      <c r="H7" s="184">
        <f t="shared" ca="1" si="2"/>
        <v>297.165074</v>
      </c>
      <c r="I7" s="185">
        <f t="shared" ca="1" si="5"/>
        <v>252.83</v>
      </c>
      <c r="J7" s="182">
        <f t="shared" ca="1" si="6"/>
        <v>39.69</v>
      </c>
      <c r="K7" s="182">
        <f t="shared" ca="1" si="7"/>
        <v>4.6399999999999997</v>
      </c>
      <c r="L7" s="182">
        <f t="shared" ca="1" si="8"/>
        <v>0</v>
      </c>
      <c r="M7" s="183">
        <f t="shared" ca="1" si="9"/>
        <v>297.15999999999997</v>
      </c>
      <c r="N7" s="181">
        <f t="shared" ca="1" si="10"/>
        <v>261.13852164941449</v>
      </c>
      <c r="O7" s="182">
        <f t="shared" ca="1" si="11"/>
        <v>40.994296263359807</v>
      </c>
      <c r="P7" s="182">
        <f t="shared" ca="1" si="12"/>
        <v>4.7924800872257372</v>
      </c>
      <c r="Q7" s="182">
        <f t="shared" ca="1" si="13"/>
        <v>0</v>
      </c>
      <c r="R7" s="183">
        <f t="shared" ca="1" si="14"/>
        <v>306.925298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299.48320000000001</v>
      </c>
      <c r="H8" s="184">
        <f t="shared" ca="1" si="2"/>
        <v>289.95963399999999</v>
      </c>
      <c r="I8" s="185">
        <f t="shared" ca="1" si="5"/>
        <v>246.7</v>
      </c>
      <c r="J8" s="182">
        <f t="shared" ca="1" si="6"/>
        <v>38.729999999999997</v>
      </c>
      <c r="K8" s="182">
        <f t="shared" ca="1" si="7"/>
        <v>4.53</v>
      </c>
      <c r="L8" s="182">
        <f t="shared" ca="1" si="8"/>
        <v>0</v>
      </c>
      <c r="M8" s="183">
        <f t="shared" ca="1" si="9"/>
        <v>289.95999999999998</v>
      </c>
      <c r="N8" s="181">
        <f t="shared" ca="1" si="10"/>
        <v>254.80240529728241</v>
      </c>
      <c r="O8" s="182">
        <f t="shared" ca="1" si="11"/>
        <v>40.002015229686855</v>
      </c>
      <c r="P8" s="182">
        <f t="shared" ca="1" si="12"/>
        <v>4.6787794730307644</v>
      </c>
      <c r="Q8" s="182">
        <f t="shared" ca="1" si="13"/>
        <v>0</v>
      </c>
      <c r="R8" s="183">
        <f t="shared" ca="1" si="14"/>
        <v>299.48320000000001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299.48320000000001</v>
      </c>
      <c r="H9" s="184">
        <f t="shared" ca="1" si="2"/>
        <v>289.95963399999999</v>
      </c>
      <c r="I9" s="185">
        <f t="shared" ca="1" si="5"/>
        <v>246.7</v>
      </c>
      <c r="J9" s="182">
        <f t="shared" ca="1" si="6"/>
        <v>38.729999999999997</v>
      </c>
      <c r="K9" s="182">
        <f t="shared" ca="1" si="7"/>
        <v>4.53</v>
      </c>
      <c r="L9" s="182">
        <f t="shared" ca="1" si="8"/>
        <v>0</v>
      </c>
      <c r="M9" s="183">
        <f t="shared" ca="1" si="9"/>
        <v>289.95999999999998</v>
      </c>
      <c r="N9" s="181">
        <f t="shared" ca="1" si="10"/>
        <v>254.80240529728241</v>
      </c>
      <c r="O9" s="182">
        <f t="shared" ca="1" si="11"/>
        <v>40.002015229686855</v>
      </c>
      <c r="P9" s="182">
        <f t="shared" ca="1" si="12"/>
        <v>4.6787794730307644</v>
      </c>
      <c r="Q9" s="182">
        <f t="shared" ca="1" si="13"/>
        <v>0</v>
      </c>
      <c r="R9" s="183">
        <f t="shared" ca="1" si="14"/>
        <v>299.48320000000001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299.48320000000001</v>
      </c>
      <c r="H10" s="184">
        <f t="shared" ca="1" si="2"/>
        <v>289.95963399999999</v>
      </c>
      <c r="I10" s="185">
        <f t="shared" ca="1" si="5"/>
        <v>246.7</v>
      </c>
      <c r="J10" s="182">
        <f t="shared" ca="1" si="6"/>
        <v>38.729999999999997</v>
      </c>
      <c r="K10" s="182">
        <f t="shared" ca="1" si="7"/>
        <v>4.53</v>
      </c>
      <c r="L10" s="182">
        <f t="shared" ca="1" si="8"/>
        <v>0</v>
      </c>
      <c r="M10" s="183">
        <f t="shared" ca="1" si="9"/>
        <v>289.95999999999998</v>
      </c>
      <c r="N10" s="181">
        <f t="shared" ca="1" si="10"/>
        <v>254.80240529728241</v>
      </c>
      <c r="O10" s="182">
        <f t="shared" ca="1" si="11"/>
        <v>40.002015229686855</v>
      </c>
      <c r="P10" s="182">
        <f t="shared" ca="1" si="12"/>
        <v>4.6787794730307644</v>
      </c>
      <c r="Q10" s="182">
        <f t="shared" ca="1" si="13"/>
        <v>0</v>
      </c>
      <c r="R10" s="183">
        <f t="shared" ca="1" si="14"/>
        <v>299.48320000000001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299.48320000000001</v>
      </c>
      <c r="H11" s="184">
        <f t="shared" ca="1" si="2"/>
        <v>289.95963399999999</v>
      </c>
      <c r="I11" s="185">
        <f t="shared" ca="1" si="5"/>
        <v>246.7</v>
      </c>
      <c r="J11" s="182">
        <f t="shared" ca="1" si="6"/>
        <v>38.729999999999997</v>
      </c>
      <c r="K11" s="182">
        <f t="shared" ca="1" si="7"/>
        <v>4.53</v>
      </c>
      <c r="L11" s="182">
        <f t="shared" ca="1" si="8"/>
        <v>0</v>
      </c>
      <c r="M11" s="183">
        <f t="shared" ca="1" si="9"/>
        <v>289.95999999999998</v>
      </c>
      <c r="N11" s="181">
        <f t="shared" ca="1" si="10"/>
        <v>254.80240529728241</v>
      </c>
      <c r="O11" s="182">
        <f t="shared" ca="1" si="11"/>
        <v>40.002015229686855</v>
      </c>
      <c r="P11" s="182">
        <f t="shared" ca="1" si="12"/>
        <v>4.6787794730307644</v>
      </c>
      <c r="Q11" s="182">
        <f t="shared" ca="1" si="13"/>
        <v>0</v>
      </c>
      <c r="R11" s="183">
        <f t="shared" ca="1" si="14"/>
        <v>299.48320000000001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299.48320000000001</v>
      </c>
      <c r="H12" s="184">
        <f t="shared" ca="1" si="2"/>
        <v>289.95963399999999</v>
      </c>
      <c r="I12" s="185">
        <f t="shared" ca="1" si="5"/>
        <v>246.7</v>
      </c>
      <c r="J12" s="182">
        <f t="shared" ca="1" si="6"/>
        <v>38.729999999999997</v>
      </c>
      <c r="K12" s="182">
        <f t="shared" ca="1" si="7"/>
        <v>4.53</v>
      </c>
      <c r="L12" s="182">
        <f t="shared" ca="1" si="8"/>
        <v>0</v>
      </c>
      <c r="M12" s="183">
        <f t="shared" ca="1" si="9"/>
        <v>289.95999999999998</v>
      </c>
      <c r="N12" s="181">
        <f t="shared" ca="1" si="10"/>
        <v>254.80240529728241</v>
      </c>
      <c r="O12" s="182">
        <f t="shared" ca="1" si="11"/>
        <v>40.002015229686855</v>
      </c>
      <c r="P12" s="182">
        <f t="shared" ca="1" si="12"/>
        <v>4.6787794730307644</v>
      </c>
      <c r="Q12" s="182">
        <f t="shared" ca="1" si="13"/>
        <v>0</v>
      </c>
      <c r="R12" s="183">
        <f t="shared" ca="1" si="14"/>
        <v>299.48320000000001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299.48320000000001</v>
      </c>
      <c r="H13" s="184">
        <f t="shared" ca="1" si="2"/>
        <v>289.95963399999999</v>
      </c>
      <c r="I13" s="185">
        <f t="shared" ca="1" si="5"/>
        <v>246.7</v>
      </c>
      <c r="J13" s="182">
        <f t="shared" ca="1" si="6"/>
        <v>38.729999999999997</v>
      </c>
      <c r="K13" s="182">
        <f t="shared" ca="1" si="7"/>
        <v>4.53</v>
      </c>
      <c r="L13" s="182">
        <f t="shared" ca="1" si="8"/>
        <v>0</v>
      </c>
      <c r="M13" s="183">
        <f t="shared" ca="1" si="9"/>
        <v>289.95999999999998</v>
      </c>
      <c r="N13" s="181">
        <f t="shared" ca="1" si="10"/>
        <v>254.80240529728241</v>
      </c>
      <c r="O13" s="182">
        <f t="shared" ca="1" si="11"/>
        <v>40.002015229686855</v>
      </c>
      <c r="P13" s="182">
        <f t="shared" ca="1" si="12"/>
        <v>4.6787794730307644</v>
      </c>
      <c r="Q13" s="182">
        <f t="shared" ca="1" si="13"/>
        <v>0</v>
      </c>
      <c r="R13" s="183">
        <f t="shared" ca="1" si="14"/>
        <v>299.48320000000001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299.48320000000001</v>
      </c>
      <c r="H14" s="184">
        <f t="shared" ca="1" si="2"/>
        <v>289.95963399999999</v>
      </c>
      <c r="I14" s="185">
        <f t="shared" ca="1" si="5"/>
        <v>246.7</v>
      </c>
      <c r="J14" s="182">
        <f t="shared" ca="1" si="6"/>
        <v>38.729999999999997</v>
      </c>
      <c r="K14" s="182">
        <f t="shared" ca="1" si="7"/>
        <v>4.53</v>
      </c>
      <c r="L14" s="182">
        <f t="shared" ca="1" si="8"/>
        <v>0</v>
      </c>
      <c r="M14" s="183">
        <f t="shared" ca="1" si="9"/>
        <v>289.95999999999998</v>
      </c>
      <c r="N14" s="181">
        <f t="shared" ca="1" si="10"/>
        <v>254.80240529728241</v>
      </c>
      <c r="O14" s="182">
        <f t="shared" ca="1" si="11"/>
        <v>40.002015229686855</v>
      </c>
      <c r="P14" s="182">
        <f t="shared" ca="1" si="12"/>
        <v>4.6787794730307644</v>
      </c>
      <c r="Q14" s="182">
        <f t="shared" ca="1" si="13"/>
        <v>0</v>
      </c>
      <c r="R14" s="183">
        <f t="shared" ca="1" si="14"/>
        <v>299.48320000000001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299.48320000000001</v>
      </c>
      <c r="H15" s="184">
        <f t="shared" ca="1" si="2"/>
        <v>289.95963399999999</v>
      </c>
      <c r="I15" s="185">
        <f t="shared" ca="1" si="5"/>
        <v>246.7</v>
      </c>
      <c r="J15" s="182">
        <f t="shared" ca="1" si="6"/>
        <v>38.729999999999997</v>
      </c>
      <c r="K15" s="182">
        <f t="shared" ca="1" si="7"/>
        <v>4.53</v>
      </c>
      <c r="L15" s="182">
        <f t="shared" ca="1" si="8"/>
        <v>0</v>
      </c>
      <c r="M15" s="183">
        <f t="shared" ca="1" si="9"/>
        <v>289.95999999999998</v>
      </c>
      <c r="N15" s="181">
        <f t="shared" ca="1" si="10"/>
        <v>254.80240529728241</v>
      </c>
      <c r="O15" s="182">
        <f t="shared" ca="1" si="11"/>
        <v>40.002015229686855</v>
      </c>
      <c r="P15" s="182">
        <f t="shared" ca="1" si="12"/>
        <v>4.6787794730307644</v>
      </c>
      <c r="Q15" s="182">
        <f t="shared" ca="1" si="13"/>
        <v>0</v>
      </c>
      <c r="R15" s="183">
        <f t="shared" ca="1" si="14"/>
        <v>299.48320000000001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299.48320000000001</v>
      </c>
      <c r="H16" s="184">
        <f t="shared" ca="1" si="2"/>
        <v>289.95963399999999</v>
      </c>
      <c r="I16" s="185">
        <f t="shared" ca="1" si="5"/>
        <v>246.7</v>
      </c>
      <c r="J16" s="182">
        <f t="shared" ca="1" si="6"/>
        <v>38.729999999999997</v>
      </c>
      <c r="K16" s="182">
        <f t="shared" ca="1" si="7"/>
        <v>4.53</v>
      </c>
      <c r="L16" s="182">
        <f t="shared" ca="1" si="8"/>
        <v>0</v>
      </c>
      <c r="M16" s="183">
        <f t="shared" ca="1" si="9"/>
        <v>289.95999999999998</v>
      </c>
      <c r="N16" s="181">
        <f t="shared" ca="1" si="10"/>
        <v>254.80240529728241</v>
      </c>
      <c r="O16" s="182">
        <f t="shared" ca="1" si="11"/>
        <v>40.002015229686855</v>
      </c>
      <c r="P16" s="182">
        <f t="shared" ca="1" si="12"/>
        <v>4.6787794730307644</v>
      </c>
      <c r="Q16" s="182">
        <f t="shared" ca="1" si="13"/>
        <v>0</v>
      </c>
      <c r="R16" s="183">
        <f t="shared" ca="1" si="14"/>
        <v>299.48320000000001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299.48320000000001</v>
      </c>
      <c r="H17" s="184">
        <f t="shared" ca="1" si="2"/>
        <v>289.95963399999999</v>
      </c>
      <c r="I17" s="185">
        <f t="shared" ca="1" si="5"/>
        <v>246.7</v>
      </c>
      <c r="J17" s="182">
        <f t="shared" ca="1" si="6"/>
        <v>38.729999999999997</v>
      </c>
      <c r="K17" s="182">
        <f t="shared" ca="1" si="7"/>
        <v>4.53</v>
      </c>
      <c r="L17" s="182">
        <f t="shared" ca="1" si="8"/>
        <v>0</v>
      </c>
      <c r="M17" s="183">
        <f t="shared" ca="1" si="9"/>
        <v>289.95999999999998</v>
      </c>
      <c r="N17" s="181">
        <f t="shared" ca="1" si="10"/>
        <v>254.80240529728241</v>
      </c>
      <c r="O17" s="182">
        <f t="shared" ca="1" si="11"/>
        <v>40.002015229686855</v>
      </c>
      <c r="P17" s="182">
        <f t="shared" ca="1" si="12"/>
        <v>4.6787794730307644</v>
      </c>
      <c r="Q17" s="182">
        <f t="shared" ca="1" si="13"/>
        <v>0</v>
      </c>
      <c r="R17" s="183">
        <f t="shared" ca="1" si="14"/>
        <v>299.48320000000001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299.48320000000001</v>
      </c>
      <c r="H18" s="184">
        <f t="shared" ca="1" si="2"/>
        <v>289.95963399999999</v>
      </c>
      <c r="I18" s="185">
        <f t="shared" ca="1" si="5"/>
        <v>246.7</v>
      </c>
      <c r="J18" s="182">
        <f t="shared" ca="1" si="6"/>
        <v>38.729999999999997</v>
      </c>
      <c r="K18" s="182">
        <f t="shared" ca="1" si="7"/>
        <v>4.53</v>
      </c>
      <c r="L18" s="182">
        <f t="shared" ca="1" si="8"/>
        <v>0</v>
      </c>
      <c r="M18" s="183">
        <f t="shared" ca="1" si="9"/>
        <v>289.95999999999998</v>
      </c>
      <c r="N18" s="181">
        <f t="shared" ca="1" si="10"/>
        <v>254.80240529728241</v>
      </c>
      <c r="O18" s="182">
        <f t="shared" ca="1" si="11"/>
        <v>40.002015229686855</v>
      </c>
      <c r="P18" s="182">
        <f t="shared" ca="1" si="12"/>
        <v>4.6787794730307644</v>
      </c>
      <c r="Q18" s="182">
        <f t="shared" ca="1" si="13"/>
        <v>0</v>
      </c>
      <c r="R18" s="183">
        <f t="shared" ca="1" si="14"/>
        <v>299.48320000000001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299.48320000000001</v>
      </c>
      <c r="H19" s="184">
        <f t="shared" ca="1" si="2"/>
        <v>289.95963399999999</v>
      </c>
      <c r="I19" s="185">
        <f t="shared" ca="1" si="5"/>
        <v>246.7</v>
      </c>
      <c r="J19" s="182">
        <f t="shared" ca="1" si="6"/>
        <v>38.729999999999997</v>
      </c>
      <c r="K19" s="182">
        <f t="shared" ca="1" si="7"/>
        <v>4.53</v>
      </c>
      <c r="L19" s="182">
        <f t="shared" ca="1" si="8"/>
        <v>0</v>
      </c>
      <c r="M19" s="183">
        <f t="shared" ca="1" si="9"/>
        <v>289.95999999999998</v>
      </c>
      <c r="N19" s="181">
        <f t="shared" ca="1" si="10"/>
        <v>254.80240529728241</v>
      </c>
      <c r="O19" s="182">
        <f t="shared" ca="1" si="11"/>
        <v>40.002015229686855</v>
      </c>
      <c r="P19" s="182">
        <f t="shared" ca="1" si="12"/>
        <v>4.6787794730307644</v>
      </c>
      <c r="Q19" s="182">
        <f t="shared" ca="1" si="13"/>
        <v>0</v>
      </c>
      <c r="R19" s="183">
        <f t="shared" ca="1" si="14"/>
        <v>299.48320000000001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299.48320000000001</v>
      </c>
      <c r="H20" s="184">
        <f t="shared" ca="1" si="2"/>
        <v>289.95963399999999</v>
      </c>
      <c r="I20" s="185">
        <f t="shared" ca="1" si="5"/>
        <v>246.7</v>
      </c>
      <c r="J20" s="182">
        <f t="shared" ca="1" si="6"/>
        <v>38.729999999999997</v>
      </c>
      <c r="K20" s="182">
        <f t="shared" ca="1" si="7"/>
        <v>4.53</v>
      </c>
      <c r="L20" s="182">
        <f t="shared" ca="1" si="8"/>
        <v>0</v>
      </c>
      <c r="M20" s="183">
        <f t="shared" ca="1" si="9"/>
        <v>289.95999999999998</v>
      </c>
      <c r="N20" s="181">
        <f t="shared" ca="1" si="10"/>
        <v>254.80240529728241</v>
      </c>
      <c r="O20" s="182">
        <f t="shared" ca="1" si="11"/>
        <v>40.002015229686855</v>
      </c>
      <c r="P20" s="182">
        <f t="shared" ca="1" si="12"/>
        <v>4.6787794730307644</v>
      </c>
      <c r="Q20" s="182">
        <f t="shared" ca="1" si="13"/>
        <v>0</v>
      </c>
      <c r="R20" s="183">
        <f t="shared" ca="1" si="14"/>
        <v>299.48320000000001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299.48320000000001</v>
      </c>
      <c r="H21" s="184">
        <f t="shared" ca="1" si="2"/>
        <v>289.95963399999999</v>
      </c>
      <c r="I21" s="185">
        <f t="shared" ca="1" si="5"/>
        <v>246.7</v>
      </c>
      <c r="J21" s="182">
        <f t="shared" ca="1" si="6"/>
        <v>38.729999999999997</v>
      </c>
      <c r="K21" s="182">
        <f t="shared" ca="1" si="7"/>
        <v>4.53</v>
      </c>
      <c r="L21" s="182">
        <f t="shared" ca="1" si="8"/>
        <v>0</v>
      </c>
      <c r="M21" s="183">
        <f t="shared" ca="1" si="9"/>
        <v>289.95999999999998</v>
      </c>
      <c r="N21" s="181">
        <f t="shared" ca="1" si="10"/>
        <v>254.80240529728241</v>
      </c>
      <c r="O21" s="182">
        <f t="shared" ca="1" si="11"/>
        <v>40.002015229686855</v>
      </c>
      <c r="P21" s="182">
        <f t="shared" ca="1" si="12"/>
        <v>4.6787794730307644</v>
      </c>
      <c r="Q21" s="182">
        <f t="shared" ca="1" si="13"/>
        <v>0</v>
      </c>
      <c r="R21" s="183">
        <f t="shared" ca="1" si="14"/>
        <v>299.48320000000001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299.48320000000001</v>
      </c>
      <c r="H22" s="184">
        <f t="shared" ca="1" si="2"/>
        <v>289.95963399999999</v>
      </c>
      <c r="I22" s="185">
        <f t="shared" ca="1" si="5"/>
        <v>246.7</v>
      </c>
      <c r="J22" s="182">
        <f t="shared" ca="1" si="6"/>
        <v>38.729999999999997</v>
      </c>
      <c r="K22" s="182">
        <f t="shared" ca="1" si="7"/>
        <v>4.53</v>
      </c>
      <c r="L22" s="182">
        <f t="shared" ca="1" si="8"/>
        <v>0</v>
      </c>
      <c r="M22" s="183">
        <f t="shared" ca="1" si="9"/>
        <v>289.95999999999998</v>
      </c>
      <c r="N22" s="181">
        <f t="shared" ca="1" si="10"/>
        <v>254.80240529728241</v>
      </c>
      <c r="O22" s="182">
        <f t="shared" ca="1" si="11"/>
        <v>40.002015229686855</v>
      </c>
      <c r="P22" s="182">
        <f t="shared" ca="1" si="12"/>
        <v>4.6787794730307644</v>
      </c>
      <c r="Q22" s="182">
        <f t="shared" ca="1" si="13"/>
        <v>0</v>
      </c>
      <c r="R22" s="183">
        <f t="shared" ca="1" si="14"/>
        <v>299.48320000000001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299.48320000000001</v>
      </c>
      <c r="H23" s="184">
        <f t="shared" ca="1" si="2"/>
        <v>289.95963399999999</v>
      </c>
      <c r="I23" s="185">
        <f t="shared" ca="1" si="5"/>
        <v>246.7</v>
      </c>
      <c r="J23" s="182">
        <f t="shared" ca="1" si="6"/>
        <v>38.729999999999997</v>
      </c>
      <c r="K23" s="182">
        <f t="shared" ca="1" si="7"/>
        <v>4.53</v>
      </c>
      <c r="L23" s="182">
        <f t="shared" ca="1" si="8"/>
        <v>0</v>
      </c>
      <c r="M23" s="183">
        <f t="shared" ca="1" si="9"/>
        <v>289.95999999999998</v>
      </c>
      <c r="N23" s="181">
        <f t="shared" ca="1" si="10"/>
        <v>254.80240529728241</v>
      </c>
      <c r="O23" s="182">
        <f t="shared" ca="1" si="11"/>
        <v>40.002015229686855</v>
      </c>
      <c r="P23" s="182">
        <f t="shared" ca="1" si="12"/>
        <v>4.6787794730307644</v>
      </c>
      <c r="Q23" s="182">
        <f t="shared" ca="1" si="13"/>
        <v>0</v>
      </c>
      <c r="R23" s="183">
        <f t="shared" ca="1" si="14"/>
        <v>299.48320000000001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339.09339</v>
      </c>
      <c r="H24" s="184">
        <f t="shared" ca="1" si="2"/>
        <v>328.31022000000002</v>
      </c>
      <c r="I24" s="185">
        <f t="shared" ca="1" si="5"/>
        <v>244.92</v>
      </c>
      <c r="J24" s="182">
        <f t="shared" ca="1" si="6"/>
        <v>78.900000000000006</v>
      </c>
      <c r="K24" s="182">
        <f t="shared" ca="1" si="7"/>
        <v>4.5</v>
      </c>
      <c r="L24" s="182">
        <f t="shared" ca="1" si="8"/>
        <v>0</v>
      </c>
      <c r="M24" s="183">
        <f t="shared" ca="1" si="9"/>
        <v>328.32</v>
      </c>
      <c r="N24" s="181">
        <f t="shared" ca="1" si="10"/>
        <v>252.95672843201751</v>
      </c>
      <c r="O24" s="182">
        <f t="shared" ca="1" si="11"/>
        <v>81.48899997258772</v>
      </c>
      <c r="P24" s="182">
        <f t="shared" ca="1" si="12"/>
        <v>4.6476615953947373</v>
      </c>
      <c r="Q24" s="182">
        <f t="shared" ca="1" si="13"/>
        <v>0</v>
      </c>
      <c r="R24" s="183">
        <f t="shared" ca="1" si="14"/>
        <v>339.09339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341.56009999999998</v>
      </c>
      <c r="H25" s="184">
        <f t="shared" ca="1" si="2"/>
        <v>330.698489</v>
      </c>
      <c r="I25" s="185">
        <f t="shared" ca="1" si="5"/>
        <v>246.7</v>
      </c>
      <c r="J25" s="182">
        <f t="shared" ca="1" si="6"/>
        <v>79.47</v>
      </c>
      <c r="K25" s="182">
        <f t="shared" ca="1" si="7"/>
        <v>4.53</v>
      </c>
      <c r="L25" s="182">
        <f t="shared" ca="1" si="8"/>
        <v>0</v>
      </c>
      <c r="M25" s="183">
        <f t="shared" ca="1" si="9"/>
        <v>330.69999999999993</v>
      </c>
      <c r="N25" s="181">
        <f t="shared" ca="1" si="10"/>
        <v>254.80156235258542</v>
      </c>
      <c r="O25" s="182">
        <f t="shared" ca="1" si="11"/>
        <v>82.079773652857568</v>
      </c>
      <c r="P25" s="182">
        <f t="shared" ca="1" si="12"/>
        <v>4.6787639945570012</v>
      </c>
      <c r="Q25" s="182">
        <f t="shared" ca="1" si="13"/>
        <v>0</v>
      </c>
      <c r="R25" s="183">
        <f t="shared" ca="1" si="14"/>
        <v>341.56010000000003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341.56009999999998</v>
      </c>
      <c r="H26" s="184">
        <f t="shared" ca="1" si="2"/>
        <v>330.698489</v>
      </c>
      <c r="I26" s="185">
        <f t="shared" ca="1" si="5"/>
        <v>246.7</v>
      </c>
      <c r="J26" s="182">
        <f t="shared" ca="1" si="6"/>
        <v>79.47</v>
      </c>
      <c r="K26" s="182">
        <f t="shared" ca="1" si="7"/>
        <v>4.53</v>
      </c>
      <c r="L26" s="182">
        <f t="shared" ca="1" si="8"/>
        <v>0</v>
      </c>
      <c r="M26" s="183">
        <f t="shared" ca="1" si="9"/>
        <v>330.69999999999993</v>
      </c>
      <c r="N26" s="181">
        <f t="shared" ca="1" si="10"/>
        <v>254.80156235258542</v>
      </c>
      <c r="O26" s="182">
        <f t="shared" ca="1" si="11"/>
        <v>82.079773652857568</v>
      </c>
      <c r="P26" s="182">
        <f t="shared" ca="1" si="12"/>
        <v>4.6787639945570012</v>
      </c>
      <c r="Q26" s="182">
        <f t="shared" ca="1" si="13"/>
        <v>0</v>
      </c>
      <c r="R26" s="183">
        <f t="shared" ca="1" si="14"/>
        <v>341.56010000000003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336.88069999999999</v>
      </c>
      <c r="H27" s="184">
        <f t="shared" ca="1" si="2"/>
        <v>326.16789399999999</v>
      </c>
      <c r="I27" s="185">
        <f t="shared" ca="1" si="5"/>
        <v>246.7</v>
      </c>
      <c r="J27" s="182">
        <f t="shared" ca="1" si="6"/>
        <v>79.47</v>
      </c>
      <c r="K27" s="182">
        <f t="shared" ca="1" si="7"/>
        <v>0</v>
      </c>
      <c r="L27" s="182">
        <f t="shared" ca="1" si="8"/>
        <v>0</v>
      </c>
      <c r="M27" s="183">
        <f t="shared" ca="1" si="9"/>
        <v>326.16999999999996</v>
      </c>
      <c r="N27" s="181">
        <f t="shared" ca="1" si="10"/>
        <v>254.80108130729369</v>
      </c>
      <c r="O27" s="182">
        <f t="shared" ca="1" si="11"/>
        <v>82.079618692706262</v>
      </c>
      <c r="P27" s="182">
        <f t="shared" ca="1" si="12"/>
        <v>0</v>
      </c>
      <c r="Q27" s="182">
        <f t="shared" ca="1" si="13"/>
        <v>0</v>
      </c>
      <c r="R27" s="183">
        <f t="shared" ca="1" si="14"/>
        <v>336.88069999999993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293.84379999999999</v>
      </c>
      <c r="H28" s="184">
        <f t="shared" ca="1" si="2"/>
        <v>284.49956700000001</v>
      </c>
      <c r="I28" s="185">
        <f t="shared" ca="1" si="5"/>
        <v>246.7</v>
      </c>
      <c r="J28" s="182">
        <f t="shared" ca="1" si="6"/>
        <v>37.799999999999997</v>
      </c>
      <c r="K28" s="182">
        <f t="shared" ca="1" si="7"/>
        <v>0</v>
      </c>
      <c r="L28" s="182">
        <f t="shared" ca="1" si="8"/>
        <v>0</v>
      </c>
      <c r="M28" s="183">
        <f t="shared" ca="1" si="9"/>
        <v>284.5</v>
      </c>
      <c r="N28" s="181">
        <f t="shared" ca="1" si="10"/>
        <v>254.80233905096657</v>
      </c>
      <c r="O28" s="182">
        <f t="shared" ca="1" si="11"/>
        <v>39.041460949033393</v>
      </c>
      <c r="P28" s="182">
        <f t="shared" ca="1" si="12"/>
        <v>0</v>
      </c>
      <c r="Q28" s="182">
        <f t="shared" ca="1" si="13"/>
        <v>0</v>
      </c>
      <c r="R28" s="183">
        <f t="shared" ca="1" si="14"/>
        <v>293.84379999999999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293.53379999999999</v>
      </c>
      <c r="H29" s="184">
        <f t="shared" ca="1" si="2"/>
        <v>284.19942500000002</v>
      </c>
      <c r="I29" s="185">
        <f t="shared" ca="1" si="5"/>
        <v>246.7</v>
      </c>
      <c r="J29" s="182">
        <f t="shared" ca="1" si="6"/>
        <v>37.5</v>
      </c>
      <c r="K29" s="182">
        <f t="shared" ca="1" si="7"/>
        <v>0</v>
      </c>
      <c r="L29" s="182">
        <f t="shared" ca="1" si="8"/>
        <v>0</v>
      </c>
      <c r="M29" s="183">
        <f t="shared" ca="1" si="9"/>
        <v>284.2</v>
      </c>
      <c r="N29" s="181">
        <f t="shared" ca="1" si="10"/>
        <v>254.80221133004926</v>
      </c>
      <c r="O29" s="182">
        <f t="shared" ca="1" si="11"/>
        <v>38.731588669950739</v>
      </c>
      <c r="P29" s="182">
        <f t="shared" ca="1" si="12"/>
        <v>0</v>
      </c>
      <c r="Q29" s="182">
        <f t="shared" ca="1" si="13"/>
        <v>0</v>
      </c>
      <c r="R29" s="183">
        <f t="shared" ca="1" si="14"/>
        <v>293.53379999999999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293.53379999999999</v>
      </c>
      <c r="H30" s="184">
        <f t="shared" ca="1" si="2"/>
        <v>284.19942500000002</v>
      </c>
      <c r="I30" s="185">
        <f t="shared" ca="1" si="5"/>
        <v>246.7</v>
      </c>
      <c r="J30" s="182">
        <f t="shared" ca="1" si="6"/>
        <v>37.5</v>
      </c>
      <c r="K30" s="182">
        <f t="shared" ca="1" si="7"/>
        <v>0</v>
      </c>
      <c r="L30" s="182">
        <f t="shared" ca="1" si="8"/>
        <v>0</v>
      </c>
      <c r="M30" s="183">
        <f t="shared" ca="1" si="9"/>
        <v>284.2</v>
      </c>
      <c r="N30" s="181">
        <f t="shared" ca="1" si="10"/>
        <v>254.80221133004926</v>
      </c>
      <c r="O30" s="182">
        <f t="shared" ca="1" si="11"/>
        <v>38.731588669950739</v>
      </c>
      <c r="P30" s="182">
        <f t="shared" ca="1" si="12"/>
        <v>0</v>
      </c>
      <c r="Q30" s="182">
        <f t="shared" ca="1" si="13"/>
        <v>0</v>
      </c>
      <c r="R30" s="183">
        <f t="shared" ca="1" si="14"/>
        <v>293.53379999999999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293.53379999999999</v>
      </c>
      <c r="H31" s="184">
        <f t="shared" ca="1" si="2"/>
        <v>284.19942500000002</v>
      </c>
      <c r="I31" s="185">
        <f t="shared" ca="1" si="5"/>
        <v>246.7</v>
      </c>
      <c r="J31" s="182">
        <f t="shared" ca="1" si="6"/>
        <v>37.5</v>
      </c>
      <c r="K31" s="182">
        <f t="shared" ca="1" si="7"/>
        <v>0</v>
      </c>
      <c r="L31" s="182">
        <f t="shared" ca="1" si="8"/>
        <v>0</v>
      </c>
      <c r="M31" s="183">
        <f t="shared" ca="1" si="9"/>
        <v>284.2</v>
      </c>
      <c r="N31" s="181">
        <f t="shared" ca="1" si="10"/>
        <v>254.80221133004926</v>
      </c>
      <c r="O31" s="182">
        <f t="shared" ca="1" si="11"/>
        <v>38.731588669950739</v>
      </c>
      <c r="P31" s="182">
        <f t="shared" ca="1" si="12"/>
        <v>0</v>
      </c>
      <c r="Q31" s="182">
        <f t="shared" ca="1" si="13"/>
        <v>0</v>
      </c>
      <c r="R31" s="183">
        <f t="shared" ca="1" si="14"/>
        <v>293.53379999999999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303.21379999999999</v>
      </c>
      <c r="H32" s="184">
        <f t="shared" ca="1" si="2"/>
        <v>293.57160099999999</v>
      </c>
      <c r="I32" s="185">
        <f t="shared" ca="1" si="5"/>
        <v>246.7</v>
      </c>
      <c r="J32" s="182">
        <f t="shared" ca="1" si="6"/>
        <v>46.87</v>
      </c>
      <c r="K32" s="182">
        <f t="shared" ca="1" si="7"/>
        <v>0</v>
      </c>
      <c r="L32" s="182">
        <f t="shared" ca="1" si="8"/>
        <v>0</v>
      </c>
      <c r="M32" s="183">
        <f t="shared" ca="1" si="9"/>
        <v>293.57</v>
      </c>
      <c r="N32" s="181">
        <f t="shared" ca="1" si="10"/>
        <v>254.80411642879042</v>
      </c>
      <c r="O32" s="182">
        <f t="shared" ca="1" si="11"/>
        <v>48.409683571209591</v>
      </c>
      <c r="P32" s="182">
        <f t="shared" ca="1" si="12"/>
        <v>0</v>
      </c>
      <c r="Q32" s="182">
        <f t="shared" ca="1" si="13"/>
        <v>0</v>
      </c>
      <c r="R32" s="183">
        <f t="shared" ca="1" si="14"/>
        <v>303.21379999999999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303.21379999999999</v>
      </c>
      <c r="H33" s="184">
        <f t="shared" ca="1" si="2"/>
        <v>293.57160099999999</v>
      </c>
      <c r="I33" s="185">
        <f t="shared" ca="1" si="5"/>
        <v>246.7</v>
      </c>
      <c r="J33" s="182">
        <f t="shared" ca="1" si="6"/>
        <v>46.87</v>
      </c>
      <c r="K33" s="182">
        <f t="shared" ca="1" si="7"/>
        <v>0</v>
      </c>
      <c r="L33" s="182">
        <f t="shared" ca="1" si="8"/>
        <v>0</v>
      </c>
      <c r="M33" s="183">
        <f t="shared" ca="1" si="9"/>
        <v>293.57</v>
      </c>
      <c r="N33" s="181">
        <f t="shared" ca="1" si="10"/>
        <v>254.80411642879042</v>
      </c>
      <c r="O33" s="182">
        <f t="shared" ca="1" si="11"/>
        <v>48.409683571209591</v>
      </c>
      <c r="P33" s="182">
        <f t="shared" ca="1" si="12"/>
        <v>0</v>
      </c>
      <c r="Q33" s="182">
        <f t="shared" ca="1" si="13"/>
        <v>0</v>
      </c>
      <c r="R33" s="183">
        <f t="shared" ca="1" si="14"/>
        <v>303.21379999999999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293.53379999999999</v>
      </c>
      <c r="H34" s="184">
        <f t="shared" ca="1" si="2"/>
        <v>284.19942500000002</v>
      </c>
      <c r="I34" s="185">
        <f t="shared" ca="1" si="5"/>
        <v>246.7</v>
      </c>
      <c r="J34" s="182">
        <f t="shared" ca="1" si="6"/>
        <v>37.5</v>
      </c>
      <c r="K34" s="182">
        <f t="shared" ca="1" si="7"/>
        <v>0</v>
      </c>
      <c r="L34" s="182">
        <f t="shared" ca="1" si="8"/>
        <v>0</v>
      </c>
      <c r="M34" s="183">
        <f t="shared" ca="1" si="9"/>
        <v>284.2</v>
      </c>
      <c r="N34" s="181">
        <f t="shared" ca="1" si="10"/>
        <v>254.80221133004926</v>
      </c>
      <c r="O34" s="182">
        <f t="shared" ca="1" si="11"/>
        <v>38.731588669950739</v>
      </c>
      <c r="P34" s="182">
        <f t="shared" ca="1" si="12"/>
        <v>0</v>
      </c>
      <c r="Q34" s="182">
        <f t="shared" ca="1" si="13"/>
        <v>0</v>
      </c>
      <c r="R34" s="183">
        <f t="shared" ca="1" si="14"/>
        <v>293.53379999999999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293.53379999999999</v>
      </c>
      <c r="H35" s="184">
        <f t="shared" ca="1" si="2"/>
        <v>284.19942500000002</v>
      </c>
      <c r="I35" s="185">
        <f t="shared" ca="1" si="5"/>
        <v>246.7</v>
      </c>
      <c r="J35" s="182">
        <f t="shared" ca="1" si="6"/>
        <v>37.5</v>
      </c>
      <c r="K35" s="182">
        <f t="shared" ca="1" si="7"/>
        <v>0</v>
      </c>
      <c r="L35" s="182">
        <f t="shared" ca="1" si="8"/>
        <v>0</v>
      </c>
      <c r="M35" s="183">
        <f t="shared" ca="1" si="9"/>
        <v>284.2</v>
      </c>
      <c r="N35" s="181">
        <f t="shared" ca="1" si="10"/>
        <v>254.80221133004926</v>
      </c>
      <c r="O35" s="182">
        <f t="shared" ca="1" si="11"/>
        <v>38.731588669950739</v>
      </c>
      <c r="P35" s="182">
        <f t="shared" ca="1" si="12"/>
        <v>0</v>
      </c>
      <c r="Q35" s="182">
        <f t="shared" ca="1" si="13"/>
        <v>0</v>
      </c>
      <c r="R35" s="183">
        <f t="shared" ca="1" si="14"/>
        <v>293.53379999999999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293.53379999999999</v>
      </c>
      <c r="H36" s="184">
        <f t="shared" ca="1" si="2"/>
        <v>284.19942500000002</v>
      </c>
      <c r="I36" s="185">
        <f t="shared" ca="1" si="5"/>
        <v>246.7</v>
      </c>
      <c r="J36" s="182">
        <f t="shared" ca="1" si="6"/>
        <v>37.5</v>
      </c>
      <c r="K36" s="182">
        <f t="shared" ca="1" si="7"/>
        <v>0</v>
      </c>
      <c r="L36" s="182">
        <f t="shared" ca="1" si="8"/>
        <v>0</v>
      </c>
      <c r="M36" s="183">
        <f t="shared" ca="1" si="9"/>
        <v>284.2</v>
      </c>
      <c r="N36" s="181">
        <f t="shared" ca="1" si="10"/>
        <v>254.80221133004926</v>
      </c>
      <c r="O36" s="182">
        <f t="shared" ca="1" si="11"/>
        <v>38.731588669950739</v>
      </c>
      <c r="P36" s="182">
        <f t="shared" ca="1" si="12"/>
        <v>0</v>
      </c>
      <c r="Q36" s="182">
        <f t="shared" ca="1" si="13"/>
        <v>0</v>
      </c>
      <c r="R36" s="183">
        <f t="shared" ca="1" si="14"/>
        <v>293.53379999999999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293.53379999999999</v>
      </c>
      <c r="H37" s="184">
        <f t="shared" ca="1" si="2"/>
        <v>284.19942500000002</v>
      </c>
      <c r="I37" s="185">
        <f t="shared" ca="1" si="5"/>
        <v>246.7</v>
      </c>
      <c r="J37" s="182">
        <f t="shared" ca="1" si="6"/>
        <v>37.5</v>
      </c>
      <c r="K37" s="182">
        <f t="shared" ca="1" si="7"/>
        <v>0</v>
      </c>
      <c r="L37" s="182">
        <f t="shared" ca="1" si="8"/>
        <v>0</v>
      </c>
      <c r="M37" s="183">
        <f t="shared" ca="1" si="9"/>
        <v>284.2</v>
      </c>
      <c r="N37" s="181">
        <f t="shared" ca="1" si="10"/>
        <v>254.80221133004926</v>
      </c>
      <c r="O37" s="182">
        <f t="shared" ca="1" si="11"/>
        <v>38.731588669950739</v>
      </c>
      <c r="P37" s="182">
        <f t="shared" ca="1" si="12"/>
        <v>0</v>
      </c>
      <c r="Q37" s="182">
        <f t="shared" ca="1" si="13"/>
        <v>0</v>
      </c>
      <c r="R37" s="183">
        <f t="shared" ca="1" si="14"/>
        <v>293.53379999999999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293.53379999999999</v>
      </c>
      <c r="H38" s="184">
        <f t="shared" ca="1" si="2"/>
        <v>284.19942500000002</v>
      </c>
      <c r="I38" s="185">
        <f t="shared" ca="1" si="5"/>
        <v>246.7</v>
      </c>
      <c r="J38" s="182">
        <f t="shared" ca="1" si="6"/>
        <v>37.5</v>
      </c>
      <c r="K38" s="182">
        <f t="shared" ca="1" si="7"/>
        <v>0</v>
      </c>
      <c r="L38" s="182">
        <f t="shared" ca="1" si="8"/>
        <v>0</v>
      </c>
      <c r="M38" s="183">
        <f t="shared" ca="1" si="9"/>
        <v>284.2</v>
      </c>
      <c r="N38" s="181">
        <f t="shared" ca="1" si="10"/>
        <v>254.80221133004926</v>
      </c>
      <c r="O38" s="182">
        <f t="shared" ca="1" si="11"/>
        <v>38.731588669950739</v>
      </c>
      <c r="P38" s="182">
        <f t="shared" ca="1" si="12"/>
        <v>0</v>
      </c>
      <c r="Q38" s="182">
        <f t="shared" ca="1" si="13"/>
        <v>0</v>
      </c>
      <c r="R38" s="183">
        <f t="shared" ca="1" si="14"/>
        <v>293.53379999999999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293.53379999999999</v>
      </c>
      <c r="H39" s="184">
        <f t="shared" ca="1" si="2"/>
        <v>284.19942500000002</v>
      </c>
      <c r="I39" s="185">
        <f t="shared" ca="1" si="5"/>
        <v>246.7</v>
      </c>
      <c r="J39" s="182">
        <f t="shared" ca="1" si="6"/>
        <v>37.5</v>
      </c>
      <c r="K39" s="182">
        <f t="shared" ca="1" si="7"/>
        <v>0</v>
      </c>
      <c r="L39" s="182">
        <f t="shared" ca="1" si="8"/>
        <v>0</v>
      </c>
      <c r="M39" s="183">
        <f t="shared" ca="1" si="9"/>
        <v>284.2</v>
      </c>
      <c r="N39" s="181">
        <f t="shared" ca="1" si="10"/>
        <v>254.80221133004926</v>
      </c>
      <c r="O39" s="182">
        <f t="shared" ca="1" si="11"/>
        <v>38.731588669950739</v>
      </c>
      <c r="P39" s="182">
        <f t="shared" ca="1" si="12"/>
        <v>0</v>
      </c>
      <c r="Q39" s="182">
        <f t="shared" ca="1" si="13"/>
        <v>0</v>
      </c>
      <c r="R39" s="183">
        <f t="shared" ca="1" si="14"/>
        <v>293.53379999999999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294.80380000000002</v>
      </c>
      <c r="H40" s="184">
        <f t="shared" ca="1" si="2"/>
        <v>285.42903899999999</v>
      </c>
      <c r="I40" s="185">
        <f t="shared" ca="1" si="5"/>
        <v>246.7</v>
      </c>
      <c r="J40" s="182">
        <f t="shared" ca="1" si="6"/>
        <v>38.729999999999997</v>
      </c>
      <c r="K40" s="182">
        <f t="shared" ca="1" si="7"/>
        <v>0</v>
      </c>
      <c r="L40" s="182">
        <f t="shared" ca="1" si="8"/>
        <v>0</v>
      </c>
      <c r="M40" s="183">
        <f t="shared" ca="1" si="9"/>
        <v>285.43</v>
      </c>
      <c r="N40" s="181">
        <f t="shared" ca="1" si="10"/>
        <v>254.80186896962479</v>
      </c>
      <c r="O40" s="182">
        <f t="shared" ca="1" si="11"/>
        <v>40.001931030375218</v>
      </c>
      <c r="P40" s="182">
        <f t="shared" ca="1" si="12"/>
        <v>0</v>
      </c>
      <c r="Q40" s="182">
        <f t="shared" ca="1" si="13"/>
        <v>0</v>
      </c>
      <c r="R40" s="183">
        <f t="shared" ca="1" si="14"/>
        <v>294.80380000000002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294.80380000000002</v>
      </c>
      <c r="H41" s="184">
        <f t="shared" ca="1" si="2"/>
        <v>285.42903899999999</v>
      </c>
      <c r="I41" s="185">
        <f t="shared" ca="1" si="5"/>
        <v>246.7</v>
      </c>
      <c r="J41" s="182">
        <f t="shared" ca="1" si="6"/>
        <v>38.729999999999997</v>
      </c>
      <c r="K41" s="182">
        <f t="shared" ca="1" si="7"/>
        <v>0</v>
      </c>
      <c r="L41" s="182">
        <f t="shared" ca="1" si="8"/>
        <v>0</v>
      </c>
      <c r="M41" s="183">
        <f t="shared" ca="1" si="9"/>
        <v>285.43</v>
      </c>
      <c r="N41" s="181">
        <f t="shared" ca="1" si="10"/>
        <v>254.80186896962479</v>
      </c>
      <c r="O41" s="182">
        <f t="shared" ca="1" si="11"/>
        <v>40.001931030375218</v>
      </c>
      <c r="P41" s="182">
        <f t="shared" ca="1" si="12"/>
        <v>0</v>
      </c>
      <c r="Q41" s="182">
        <f t="shared" ca="1" si="13"/>
        <v>0</v>
      </c>
      <c r="R41" s="183">
        <f t="shared" ca="1" si="14"/>
        <v>294.80380000000002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294.80380000000002</v>
      </c>
      <c r="H42" s="184">
        <f t="shared" ca="1" si="2"/>
        <v>285.42903899999999</v>
      </c>
      <c r="I42" s="185">
        <f t="shared" ca="1" si="5"/>
        <v>246.7</v>
      </c>
      <c r="J42" s="182">
        <f t="shared" ca="1" si="6"/>
        <v>38.729999999999997</v>
      </c>
      <c r="K42" s="182">
        <f t="shared" ca="1" si="7"/>
        <v>0</v>
      </c>
      <c r="L42" s="182">
        <f t="shared" ca="1" si="8"/>
        <v>0</v>
      </c>
      <c r="M42" s="183">
        <f t="shared" ca="1" si="9"/>
        <v>285.43</v>
      </c>
      <c r="N42" s="181">
        <f t="shared" ca="1" si="10"/>
        <v>254.80186896962479</v>
      </c>
      <c r="O42" s="182">
        <f t="shared" ca="1" si="11"/>
        <v>40.001931030375218</v>
      </c>
      <c r="P42" s="182">
        <f t="shared" ca="1" si="12"/>
        <v>0</v>
      </c>
      <c r="Q42" s="182">
        <f t="shared" ca="1" si="13"/>
        <v>0</v>
      </c>
      <c r="R42" s="183">
        <f t="shared" ca="1" si="14"/>
        <v>294.80380000000002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294.80380000000002</v>
      </c>
      <c r="H43" s="184">
        <f t="shared" ca="1" si="2"/>
        <v>285.42903899999999</v>
      </c>
      <c r="I43" s="185">
        <f t="shared" ca="1" si="5"/>
        <v>246.7</v>
      </c>
      <c r="J43" s="182">
        <f t="shared" ca="1" si="6"/>
        <v>38.729999999999997</v>
      </c>
      <c r="K43" s="182">
        <f t="shared" ca="1" si="7"/>
        <v>0</v>
      </c>
      <c r="L43" s="182">
        <f t="shared" ca="1" si="8"/>
        <v>0</v>
      </c>
      <c r="M43" s="183">
        <f t="shared" ca="1" si="9"/>
        <v>285.43</v>
      </c>
      <c r="N43" s="181">
        <f t="shared" ca="1" si="10"/>
        <v>254.80186896962479</v>
      </c>
      <c r="O43" s="182">
        <f t="shared" ca="1" si="11"/>
        <v>40.001931030375218</v>
      </c>
      <c r="P43" s="182">
        <f t="shared" ca="1" si="12"/>
        <v>0</v>
      </c>
      <c r="Q43" s="182">
        <f t="shared" ca="1" si="13"/>
        <v>0</v>
      </c>
      <c r="R43" s="183">
        <f t="shared" ca="1" si="14"/>
        <v>294.80380000000002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294.80380000000002</v>
      </c>
      <c r="H44" s="184">
        <f t="shared" ca="1" si="2"/>
        <v>285.42903899999999</v>
      </c>
      <c r="I44" s="185">
        <f t="shared" ca="1" si="5"/>
        <v>246.7</v>
      </c>
      <c r="J44" s="182">
        <f t="shared" ca="1" si="6"/>
        <v>38.729999999999997</v>
      </c>
      <c r="K44" s="182">
        <f t="shared" ca="1" si="7"/>
        <v>0</v>
      </c>
      <c r="L44" s="182">
        <f t="shared" ca="1" si="8"/>
        <v>0</v>
      </c>
      <c r="M44" s="183">
        <f t="shared" ca="1" si="9"/>
        <v>285.43</v>
      </c>
      <c r="N44" s="181">
        <f t="shared" ca="1" si="10"/>
        <v>254.80186896962479</v>
      </c>
      <c r="O44" s="182">
        <f t="shared" ca="1" si="11"/>
        <v>40.001931030375218</v>
      </c>
      <c r="P44" s="182">
        <f t="shared" ca="1" si="12"/>
        <v>0</v>
      </c>
      <c r="Q44" s="182">
        <f t="shared" ca="1" si="13"/>
        <v>0</v>
      </c>
      <c r="R44" s="183">
        <f t="shared" ca="1" si="14"/>
        <v>294.80380000000002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294.80380000000002</v>
      </c>
      <c r="H45" s="184">
        <f t="shared" ca="1" si="2"/>
        <v>285.42903899999999</v>
      </c>
      <c r="I45" s="185">
        <f t="shared" ca="1" si="5"/>
        <v>246.7</v>
      </c>
      <c r="J45" s="182">
        <f t="shared" ca="1" si="6"/>
        <v>38.729999999999997</v>
      </c>
      <c r="K45" s="182">
        <f t="shared" ca="1" si="7"/>
        <v>0</v>
      </c>
      <c r="L45" s="182">
        <f t="shared" ca="1" si="8"/>
        <v>0</v>
      </c>
      <c r="M45" s="183">
        <f t="shared" ca="1" si="9"/>
        <v>285.43</v>
      </c>
      <c r="N45" s="181">
        <f t="shared" ca="1" si="10"/>
        <v>254.80186896962479</v>
      </c>
      <c r="O45" s="182">
        <f t="shared" ca="1" si="11"/>
        <v>40.001931030375218</v>
      </c>
      <c r="P45" s="182">
        <f t="shared" ca="1" si="12"/>
        <v>0</v>
      </c>
      <c r="Q45" s="182">
        <f t="shared" ca="1" si="13"/>
        <v>0</v>
      </c>
      <c r="R45" s="183">
        <f t="shared" ca="1" si="14"/>
        <v>294.80380000000002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294.80380000000002</v>
      </c>
      <c r="H46" s="184">
        <f t="shared" ca="1" si="2"/>
        <v>285.42903899999999</v>
      </c>
      <c r="I46" s="185">
        <f t="shared" ca="1" si="5"/>
        <v>246.7</v>
      </c>
      <c r="J46" s="182">
        <f t="shared" ca="1" si="6"/>
        <v>38.729999999999997</v>
      </c>
      <c r="K46" s="182">
        <f t="shared" ca="1" si="7"/>
        <v>0</v>
      </c>
      <c r="L46" s="182">
        <f t="shared" ca="1" si="8"/>
        <v>0</v>
      </c>
      <c r="M46" s="183">
        <f t="shared" ca="1" si="9"/>
        <v>285.43</v>
      </c>
      <c r="N46" s="181">
        <f t="shared" ca="1" si="10"/>
        <v>254.80186896962479</v>
      </c>
      <c r="O46" s="182">
        <f t="shared" ca="1" si="11"/>
        <v>40.001931030375218</v>
      </c>
      <c r="P46" s="182">
        <f t="shared" ca="1" si="12"/>
        <v>0</v>
      </c>
      <c r="Q46" s="182">
        <f t="shared" ca="1" si="13"/>
        <v>0</v>
      </c>
      <c r="R46" s="183">
        <f t="shared" ca="1" si="14"/>
        <v>294.80380000000002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294.80380000000002</v>
      </c>
      <c r="H47" s="184">
        <f t="shared" ca="1" si="2"/>
        <v>285.42903899999999</v>
      </c>
      <c r="I47" s="185">
        <f t="shared" ca="1" si="5"/>
        <v>246.7</v>
      </c>
      <c r="J47" s="182">
        <f t="shared" ca="1" si="6"/>
        <v>38.729999999999997</v>
      </c>
      <c r="K47" s="182">
        <f t="shared" ca="1" si="7"/>
        <v>0</v>
      </c>
      <c r="L47" s="182">
        <f t="shared" ca="1" si="8"/>
        <v>0</v>
      </c>
      <c r="M47" s="183">
        <f t="shared" ca="1" si="9"/>
        <v>285.43</v>
      </c>
      <c r="N47" s="181">
        <f t="shared" ca="1" si="10"/>
        <v>254.80186896962479</v>
      </c>
      <c r="O47" s="182">
        <f t="shared" ca="1" si="11"/>
        <v>40.001931030375218</v>
      </c>
      <c r="P47" s="182">
        <f t="shared" ca="1" si="12"/>
        <v>0</v>
      </c>
      <c r="Q47" s="182">
        <f t="shared" ca="1" si="13"/>
        <v>0</v>
      </c>
      <c r="R47" s="183">
        <f t="shared" ca="1" si="14"/>
        <v>294.80380000000002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294.80380000000002</v>
      </c>
      <c r="H48" s="184">
        <f t="shared" ca="1" si="2"/>
        <v>285.42903899999999</v>
      </c>
      <c r="I48" s="185">
        <f t="shared" ca="1" si="5"/>
        <v>246.7</v>
      </c>
      <c r="J48" s="182">
        <f t="shared" ca="1" si="6"/>
        <v>38.729999999999997</v>
      </c>
      <c r="K48" s="182">
        <f t="shared" ca="1" si="7"/>
        <v>0</v>
      </c>
      <c r="L48" s="182">
        <f t="shared" ca="1" si="8"/>
        <v>0</v>
      </c>
      <c r="M48" s="183">
        <f t="shared" ca="1" si="9"/>
        <v>285.43</v>
      </c>
      <c r="N48" s="181">
        <f t="shared" ca="1" si="10"/>
        <v>254.80186896962479</v>
      </c>
      <c r="O48" s="182">
        <f t="shared" ca="1" si="11"/>
        <v>40.001931030375218</v>
      </c>
      <c r="P48" s="182">
        <f t="shared" ca="1" si="12"/>
        <v>0</v>
      </c>
      <c r="Q48" s="182">
        <f t="shared" ca="1" si="13"/>
        <v>0</v>
      </c>
      <c r="R48" s="183">
        <f t="shared" ca="1" si="14"/>
        <v>294.80380000000002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294.80380000000002</v>
      </c>
      <c r="H49" s="184">
        <f t="shared" ca="1" si="2"/>
        <v>285.42903899999999</v>
      </c>
      <c r="I49" s="185">
        <f t="shared" ca="1" si="5"/>
        <v>246.7</v>
      </c>
      <c r="J49" s="182">
        <f t="shared" ca="1" si="6"/>
        <v>38.729999999999997</v>
      </c>
      <c r="K49" s="182">
        <f t="shared" ca="1" si="7"/>
        <v>0</v>
      </c>
      <c r="L49" s="182">
        <f t="shared" ca="1" si="8"/>
        <v>0</v>
      </c>
      <c r="M49" s="183">
        <f t="shared" ca="1" si="9"/>
        <v>285.43</v>
      </c>
      <c r="N49" s="181">
        <f t="shared" ca="1" si="10"/>
        <v>254.80186896962479</v>
      </c>
      <c r="O49" s="182">
        <f t="shared" ca="1" si="11"/>
        <v>40.001931030375218</v>
      </c>
      <c r="P49" s="182">
        <f t="shared" ca="1" si="12"/>
        <v>0</v>
      </c>
      <c r="Q49" s="182">
        <f t="shared" ca="1" si="13"/>
        <v>0</v>
      </c>
      <c r="R49" s="183">
        <f t="shared" ca="1" si="14"/>
        <v>294.80380000000002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294.80380000000002</v>
      </c>
      <c r="H50" s="184">
        <f t="shared" ca="1" si="2"/>
        <v>285.42903899999999</v>
      </c>
      <c r="I50" s="185">
        <f t="shared" ca="1" si="5"/>
        <v>246.7</v>
      </c>
      <c r="J50" s="182">
        <f t="shared" ca="1" si="6"/>
        <v>38.729999999999997</v>
      </c>
      <c r="K50" s="182">
        <f t="shared" ca="1" si="7"/>
        <v>0</v>
      </c>
      <c r="L50" s="182">
        <f t="shared" ca="1" si="8"/>
        <v>0</v>
      </c>
      <c r="M50" s="183">
        <f t="shared" ca="1" si="9"/>
        <v>285.43</v>
      </c>
      <c r="N50" s="181">
        <f t="shared" ca="1" si="10"/>
        <v>254.80186896962479</v>
      </c>
      <c r="O50" s="182">
        <f t="shared" ca="1" si="11"/>
        <v>40.001931030375218</v>
      </c>
      <c r="P50" s="182">
        <f t="shared" ca="1" si="12"/>
        <v>0</v>
      </c>
      <c r="Q50" s="182">
        <f t="shared" ca="1" si="13"/>
        <v>0</v>
      </c>
      <c r="R50" s="183">
        <f t="shared" ca="1" si="14"/>
        <v>294.80380000000002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294.80380000000002</v>
      </c>
      <c r="H51" s="184">
        <f t="shared" ca="1" si="2"/>
        <v>285.42903899999999</v>
      </c>
      <c r="I51" s="185">
        <f t="shared" ca="1" si="5"/>
        <v>246.7</v>
      </c>
      <c r="J51" s="182">
        <f t="shared" ca="1" si="6"/>
        <v>38.729999999999997</v>
      </c>
      <c r="K51" s="182">
        <f t="shared" ca="1" si="7"/>
        <v>0</v>
      </c>
      <c r="L51" s="182">
        <f t="shared" ca="1" si="8"/>
        <v>0</v>
      </c>
      <c r="M51" s="183">
        <f t="shared" ca="1" si="9"/>
        <v>285.43</v>
      </c>
      <c r="N51" s="181">
        <f t="shared" ca="1" si="10"/>
        <v>254.80186896962479</v>
      </c>
      <c r="O51" s="182">
        <f t="shared" ca="1" si="11"/>
        <v>40.001931030375218</v>
      </c>
      <c r="P51" s="182">
        <f t="shared" ca="1" si="12"/>
        <v>0</v>
      </c>
      <c r="Q51" s="182">
        <f t="shared" ca="1" si="13"/>
        <v>0</v>
      </c>
      <c r="R51" s="183">
        <f t="shared" ca="1" si="14"/>
        <v>294.80380000000002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294.80380000000002</v>
      </c>
      <c r="H52" s="184">
        <f t="shared" ca="1" si="2"/>
        <v>285.42903899999999</v>
      </c>
      <c r="I52" s="185">
        <f t="shared" ca="1" si="5"/>
        <v>246.7</v>
      </c>
      <c r="J52" s="182">
        <f t="shared" ca="1" si="6"/>
        <v>38.729999999999997</v>
      </c>
      <c r="K52" s="182">
        <f t="shared" ca="1" si="7"/>
        <v>0</v>
      </c>
      <c r="L52" s="182">
        <f t="shared" ca="1" si="8"/>
        <v>0</v>
      </c>
      <c r="M52" s="183">
        <f t="shared" ca="1" si="9"/>
        <v>285.43</v>
      </c>
      <c r="N52" s="181">
        <f t="shared" ca="1" si="10"/>
        <v>254.80186896962479</v>
      </c>
      <c r="O52" s="182">
        <f t="shared" ca="1" si="11"/>
        <v>40.001931030375218</v>
      </c>
      <c r="P52" s="182">
        <f t="shared" ca="1" si="12"/>
        <v>0</v>
      </c>
      <c r="Q52" s="182">
        <f t="shared" ca="1" si="13"/>
        <v>0</v>
      </c>
      <c r="R52" s="183">
        <f t="shared" ca="1" si="14"/>
        <v>294.80380000000002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294.80380000000002</v>
      </c>
      <c r="H53" s="184">
        <f t="shared" ca="1" si="2"/>
        <v>285.42903899999999</v>
      </c>
      <c r="I53" s="185">
        <f t="shared" ca="1" si="5"/>
        <v>246.7</v>
      </c>
      <c r="J53" s="182">
        <f t="shared" ca="1" si="6"/>
        <v>38.729999999999997</v>
      </c>
      <c r="K53" s="182">
        <f t="shared" ca="1" si="7"/>
        <v>0</v>
      </c>
      <c r="L53" s="182">
        <f t="shared" ca="1" si="8"/>
        <v>0</v>
      </c>
      <c r="M53" s="183">
        <f t="shared" ca="1" si="9"/>
        <v>285.43</v>
      </c>
      <c r="N53" s="181">
        <f t="shared" ca="1" si="10"/>
        <v>254.80186896962479</v>
      </c>
      <c r="O53" s="182">
        <f t="shared" ca="1" si="11"/>
        <v>40.001931030375218</v>
      </c>
      <c r="P53" s="182">
        <f t="shared" ca="1" si="12"/>
        <v>0</v>
      </c>
      <c r="Q53" s="182">
        <f t="shared" ca="1" si="13"/>
        <v>0</v>
      </c>
      <c r="R53" s="183">
        <f t="shared" ca="1" si="14"/>
        <v>294.80380000000002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294.80380000000002</v>
      </c>
      <c r="H54" s="184">
        <f t="shared" ca="1" si="2"/>
        <v>285.42903899999999</v>
      </c>
      <c r="I54" s="185">
        <f t="shared" ca="1" si="5"/>
        <v>246.7</v>
      </c>
      <c r="J54" s="182">
        <f t="shared" ca="1" si="6"/>
        <v>38.729999999999997</v>
      </c>
      <c r="K54" s="182">
        <f t="shared" ca="1" si="7"/>
        <v>0</v>
      </c>
      <c r="L54" s="182">
        <f t="shared" ca="1" si="8"/>
        <v>0</v>
      </c>
      <c r="M54" s="183">
        <f t="shared" ca="1" si="9"/>
        <v>285.43</v>
      </c>
      <c r="N54" s="181">
        <f t="shared" ca="1" si="10"/>
        <v>254.80186896962479</v>
      </c>
      <c r="O54" s="182">
        <f t="shared" ca="1" si="11"/>
        <v>40.001931030375218</v>
      </c>
      <c r="P54" s="182">
        <f t="shared" ca="1" si="12"/>
        <v>0</v>
      </c>
      <c r="Q54" s="182">
        <f t="shared" ca="1" si="13"/>
        <v>0</v>
      </c>
      <c r="R54" s="183">
        <f t="shared" ca="1" si="14"/>
        <v>294.80380000000002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294.80380000000002</v>
      </c>
      <c r="H55" s="184">
        <f t="shared" ca="1" si="2"/>
        <v>285.42903899999999</v>
      </c>
      <c r="I55" s="185">
        <f t="shared" ca="1" si="5"/>
        <v>246.7</v>
      </c>
      <c r="J55" s="182">
        <f t="shared" ca="1" si="6"/>
        <v>38.729999999999997</v>
      </c>
      <c r="K55" s="182">
        <f t="shared" ca="1" si="7"/>
        <v>0</v>
      </c>
      <c r="L55" s="182">
        <f t="shared" ca="1" si="8"/>
        <v>0</v>
      </c>
      <c r="M55" s="183">
        <f t="shared" ca="1" si="9"/>
        <v>285.43</v>
      </c>
      <c r="N55" s="181">
        <f t="shared" ca="1" si="10"/>
        <v>254.80186896962479</v>
      </c>
      <c r="O55" s="182">
        <f t="shared" ca="1" si="11"/>
        <v>40.001931030375218</v>
      </c>
      <c r="P55" s="182">
        <f t="shared" ca="1" si="12"/>
        <v>0</v>
      </c>
      <c r="Q55" s="182">
        <f t="shared" ca="1" si="13"/>
        <v>0</v>
      </c>
      <c r="R55" s="183">
        <f t="shared" ca="1" si="14"/>
        <v>294.80380000000002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294.80380000000002</v>
      </c>
      <c r="H56" s="184">
        <f t="shared" ca="1" si="2"/>
        <v>285.42903899999999</v>
      </c>
      <c r="I56" s="185">
        <f t="shared" ca="1" si="5"/>
        <v>246.7</v>
      </c>
      <c r="J56" s="182">
        <f t="shared" ca="1" si="6"/>
        <v>38.729999999999997</v>
      </c>
      <c r="K56" s="182">
        <f t="shared" ca="1" si="7"/>
        <v>0</v>
      </c>
      <c r="L56" s="182">
        <f t="shared" ca="1" si="8"/>
        <v>0</v>
      </c>
      <c r="M56" s="183">
        <f t="shared" ca="1" si="9"/>
        <v>285.43</v>
      </c>
      <c r="N56" s="181">
        <f t="shared" ca="1" si="10"/>
        <v>254.80186896962479</v>
      </c>
      <c r="O56" s="182">
        <f t="shared" ca="1" si="11"/>
        <v>40.001931030375218</v>
      </c>
      <c r="P56" s="182">
        <f t="shared" ca="1" si="12"/>
        <v>0</v>
      </c>
      <c r="Q56" s="182">
        <f t="shared" ca="1" si="13"/>
        <v>0</v>
      </c>
      <c r="R56" s="183">
        <f t="shared" ca="1" si="14"/>
        <v>294.80380000000002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294.80380000000002</v>
      </c>
      <c r="H57" s="184">
        <f t="shared" ca="1" si="2"/>
        <v>285.42903899999999</v>
      </c>
      <c r="I57" s="185">
        <f t="shared" ca="1" si="5"/>
        <v>246.7</v>
      </c>
      <c r="J57" s="182">
        <f t="shared" ca="1" si="6"/>
        <v>38.729999999999997</v>
      </c>
      <c r="K57" s="182">
        <f t="shared" ca="1" si="7"/>
        <v>0</v>
      </c>
      <c r="L57" s="182">
        <f t="shared" ca="1" si="8"/>
        <v>0</v>
      </c>
      <c r="M57" s="183">
        <f t="shared" ca="1" si="9"/>
        <v>285.43</v>
      </c>
      <c r="N57" s="181">
        <f t="shared" ca="1" si="10"/>
        <v>254.80186896962479</v>
      </c>
      <c r="O57" s="182">
        <f t="shared" ca="1" si="11"/>
        <v>40.001931030375218</v>
      </c>
      <c r="P57" s="182">
        <f t="shared" ca="1" si="12"/>
        <v>0</v>
      </c>
      <c r="Q57" s="182">
        <f t="shared" ca="1" si="13"/>
        <v>0</v>
      </c>
      <c r="R57" s="183">
        <f t="shared" ca="1" si="14"/>
        <v>294.80380000000002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294.80380000000002</v>
      </c>
      <c r="H58" s="184">
        <f t="shared" ca="1" si="2"/>
        <v>285.42903899999999</v>
      </c>
      <c r="I58" s="185">
        <f t="shared" ca="1" si="5"/>
        <v>246.7</v>
      </c>
      <c r="J58" s="182">
        <f t="shared" ca="1" si="6"/>
        <v>38.729999999999997</v>
      </c>
      <c r="K58" s="182">
        <f t="shared" ca="1" si="7"/>
        <v>0</v>
      </c>
      <c r="L58" s="182">
        <f t="shared" ca="1" si="8"/>
        <v>0</v>
      </c>
      <c r="M58" s="183">
        <f t="shared" ca="1" si="9"/>
        <v>285.43</v>
      </c>
      <c r="N58" s="181">
        <f t="shared" ca="1" si="10"/>
        <v>254.80186896962479</v>
      </c>
      <c r="O58" s="182">
        <f t="shared" ca="1" si="11"/>
        <v>40.001931030375218</v>
      </c>
      <c r="P58" s="182">
        <f t="shared" ca="1" si="12"/>
        <v>0</v>
      </c>
      <c r="Q58" s="182">
        <f t="shared" ca="1" si="13"/>
        <v>0</v>
      </c>
      <c r="R58" s="183">
        <f t="shared" ca="1" si="14"/>
        <v>294.80380000000002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294.80380000000002</v>
      </c>
      <c r="H59" s="184">
        <f t="shared" ca="1" si="2"/>
        <v>285.42903899999999</v>
      </c>
      <c r="I59" s="185">
        <f t="shared" ca="1" si="5"/>
        <v>246.7</v>
      </c>
      <c r="J59" s="182">
        <f t="shared" ca="1" si="6"/>
        <v>38.729999999999997</v>
      </c>
      <c r="K59" s="182">
        <f t="shared" ca="1" si="7"/>
        <v>0</v>
      </c>
      <c r="L59" s="182">
        <f t="shared" ca="1" si="8"/>
        <v>0</v>
      </c>
      <c r="M59" s="183">
        <f t="shared" ca="1" si="9"/>
        <v>285.43</v>
      </c>
      <c r="N59" s="181">
        <f t="shared" ca="1" si="10"/>
        <v>254.80186896962479</v>
      </c>
      <c r="O59" s="182">
        <f t="shared" ca="1" si="11"/>
        <v>40.001931030375218</v>
      </c>
      <c r="P59" s="182">
        <f t="shared" ca="1" si="12"/>
        <v>0</v>
      </c>
      <c r="Q59" s="182">
        <f t="shared" ca="1" si="13"/>
        <v>0</v>
      </c>
      <c r="R59" s="183">
        <f t="shared" ca="1" si="14"/>
        <v>294.80380000000002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294.80380000000002</v>
      </c>
      <c r="H60" s="184">
        <f t="shared" ca="1" si="2"/>
        <v>285.42903899999999</v>
      </c>
      <c r="I60" s="185">
        <f t="shared" ca="1" si="5"/>
        <v>246.7</v>
      </c>
      <c r="J60" s="182">
        <f t="shared" ca="1" si="6"/>
        <v>38.729999999999997</v>
      </c>
      <c r="K60" s="182">
        <f t="shared" ca="1" si="7"/>
        <v>0</v>
      </c>
      <c r="L60" s="182">
        <f t="shared" ca="1" si="8"/>
        <v>0</v>
      </c>
      <c r="M60" s="183">
        <f t="shared" ca="1" si="9"/>
        <v>285.43</v>
      </c>
      <c r="N60" s="181">
        <f t="shared" ca="1" si="10"/>
        <v>254.80186896962479</v>
      </c>
      <c r="O60" s="182">
        <f t="shared" ca="1" si="11"/>
        <v>40.001931030375218</v>
      </c>
      <c r="P60" s="182">
        <f t="shared" ca="1" si="12"/>
        <v>0</v>
      </c>
      <c r="Q60" s="182">
        <f t="shared" ca="1" si="13"/>
        <v>0</v>
      </c>
      <c r="R60" s="183">
        <f t="shared" ca="1" si="14"/>
        <v>294.80380000000002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299.48320000000001</v>
      </c>
      <c r="H61" s="184">
        <f t="shared" ca="1" si="2"/>
        <v>289.95963399999999</v>
      </c>
      <c r="I61" s="185">
        <f t="shared" ca="1" si="5"/>
        <v>246.7</v>
      </c>
      <c r="J61" s="182">
        <f t="shared" ca="1" si="6"/>
        <v>38.729999999999997</v>
      </c>
      <c r="K61" s="182">
        <f t="shared" ca="1" si="7"/>
        <v>4.53</v>
      </c>
      <c r="L61" s="182">
        <f t="shared" ca="1" si="8"/>
        <v>0</v>
      </c>
      <c r="M61" s="183">
        <f t="shared" ca="1" si="9"/>
        <v>289.95999999999998</v>
      </c>
      <c r="N61" s="181">
        <f t="shared" ca="1" si="10"/>
        <v>254.80240529728241</v>
      </c>
      <c r="O61" s="182">
        <f t="shared" ca="1" si="11"/>
        <v>40.002015229686855</v>
      </c>
      <c r="P61" s="182">
        <f t="shared" ca="1" si="12"/>
        <v>4.6787794730307644</v>
      </c>
      <c r="Q61" s="182">
        <f t="shared" ca="1" si="13"/>
        <v>0</v>
      </c>
      <c r="R61" s="183">
        <f t="shared" ca="1" si="14"/>
        <v>299.48320000000001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299.48320000000001</v>
      </c>
      <c r="H62" s="184">
        <f t="shared" ca="1" si="2"/>
        <v>289.95963399999999</v>
      </c>
      <c r="I62" s="185">
        <f t="shared" ca="1" si="5"/>
        <v>246.7</v>
      </c>
      <c r="J62" s="182">
        <f t="shared" ca="1" si="6"/>
        <v>38.729999999999997</v>
      </c>
      <c r="K62" s="182">
        <f t="shared" ca="1" si="7"/>
        <v>4.53</v>
      </c>
      <c r="L62" s="182">
        <f t="shared" ca="1" si="8"/>
        <v>0</v>
      </c>
      <c r="M62" s="183">
        <f t="shared" ca="1" si="9"/>
        <v>289.95999999999998</v>
      </c>
      <c r="N62" s="181">
        <f t="shared" ca="1" si="10"/>
        <v>254.80240529728241</v>
      </c>
      <c r="O62" s="182">
        <f t="shared" ca="1" si="11"/>
        <v>40.002015229686855</v>
      </c>
      <c r="P62" s="182">
        <f t="shared" ca="1" si="12"/>
        <v>4.6787794730307644</v>
      </c>
      <c r="Q62" s="182">
        <f t="shared" ca="1" si="13"/>
        <v>0</v>
      </c>
      <c r="R62" s="183">
        <f t="shared" ca="1" si="14"/>
        <v>299.48320000000001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299.48320000000001</v>
      </c>
      <c r="H63" s="184">
        <f t="shared" ca="1" si="2"/>
        <v>289.95963399999999</v>
      </c>
      <c r="I63" s="185">
        <f t="shared" ca="1" si="5"/>
        <v>246.7</v>
      </c>
      <c r="J63" s="182">
        <f t="shared" ca="1" si="6"/>
        <v>38.729999999999997</v>
      </c>
      <c r="K63" s="182">
        <f t="shared" ca="1" si="7"/>
        <v>4.53</v>
      </c>
      <c r="L63" s="182">
        <f t="shared" ca="1" si="8"/>
        <v>0</v>
      </c>
      <c r="M63" s="183">
        <f t="shared" ca="1" si="9"/>
        <v>289.95999999999998</v>
      </c>
      <c r="N63" s="181">
        <f t="shared" ca="1" si="10"/>
        <v>254.80240529728241</v>
      </c>
      <c r="O63" s="182">
        <f t="shared" ca="1" si="11"/>
        <v>40.002015229686855</v>
      </c>
      <c r="P63" s="182">
        <f t="shared" ca="1" si="12"/>
        <v>4.6787794730307644</v>
      </c>
      <c r="Q63" s="182">
        <f t="shared" ca="1" si="13"/>
        <v>0</v>
      </c>
      <c r="R63" s="183">
        <f t="shared" ca="1" si="14"/>
        <v>299.48320000000001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299.48320000000001</v>
      </c>
      <c r="H64" s="184">
        <f t="shared" ca="1" si="2"/>
        <v>289.95963399999999</v>
      </c>
      <c r="I64" s="185">
        <f t="shared" ca="1" si="5"/>
        <v>246.7</v>
      </c>
      <c r="J64" s="182">
        <f t="shared" ca="1" si="6"/>
        <v>38.729999999999997</v>
      </c>
      <c r="K64" s="182">
        <f t="shared" ca="1" si="7"/>
        <v>4.53</v>
      </c>
      <c r="L64" s="182">
        <f t="shared" ca="1" si="8"/>
        <v>0</v>
      </c>
      <c r="M64" s="183">
        <f t="shared" ca="1" si="9"/>
        <v>289.95999999999998</v>
      </c>
      <c r="N64" s="181">
        <f t="shared" ca="1" si="10"/>
        <v>254.80240529728241</v>
      </c>
      <c r="O64" s="182">
        <f t="shared" ca="1" si="11"/>
        <v>40.002015229686855</v>
      </c>
      <c r="P64" s="182">
        <f t="shared" ca="1" si="12"/>
        <v>4.6787794730307644</v>
      </c>
      <c r="Q64" s="182">
        <f t="shared" ca="1" si="13"/>
        <v>0</v>
      </c>
      <c r="R64" s="183">
        <f t="shared" ca="1" si="14"/>
        <v>299.48320000000001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341.22511600000001</v>
      </c>
      <c r="H65" s="184">
        <f t="shared" ca="1" si="2"/>
        <v>330.37415700000003</v>
      </c>
      <c r="I65" s="185">
        <f t="shared" ca="1" si="5"/>
        <v>285.69</v>
      </c>
      <c r="J65" s="182">
        <f t="shared" ca="1" si="6"/>
        <v>40</v>
      </c>
      <c r="K65" s="182">
        <f t="shared" ca="1" si="7"/>
        <v>4.68</v>
      </c>
      <c r="L65" s="182">
        <f t="shared" ca="1" si="8"/>
        <v>0</v>
      </c>
      <c r="M65" s="183">
        <f t="shared" ca="1" si="9"/>
        <v>330.37</v>
      </c>
      <c r="N65" s="181">
        <f t="shared" ca="1" si="10"/>
        <v>295.07333223415537</v>
      </c>
      <c r="O65" s="182">
        <f t="shared" ca="1" si="11"/>
        <v>41.31807171832515</v>
      </c>
      <c r="P65" s="182">
        <f t="shared" ca="1" si="12"/>
        <v>4.8337120475195032</v>
      </c>
      <c r="Q65" s="182">
        <f t="shared" ca="1" si="13"/>
        <v>0</v>
      </c>
      <c r="R65" s="183">
        <f t="shared" ca="1" si="14"/>
        <v>341.22511600000001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341.56456300000002</v>
      </c>
      <c r="H66" s="184">
        <f t="shared" ca="1" si="2"/>
        <v>330.70281</v>
      </c>
      <c r="I66" s="185">
        <f t="shared" ca="1" si="5"/>
        <v>286.02</v>
      </c>
      <c r="J66" s="182">
        <f t="shared" ca="1" si="6"/>
        <v>40</v>
      </c>
      <c r="K66" s="182">
        <f t="shared" ca="1" si="7"/>
        <v>4.68</v>
      </c>
      <c r="L66" s="182">
        <f t="shared" ca="1" si="8"/>
        <v>0</v>
      </c>
      <c r="M66" s="183">
        <f t="shared" ca="1" si="9"/>
        <v>330.7</v>
      </c>
      <c r="N66" s="181">
        <f t="shared" ca="1" si="10"/>
        <v>295.41417053353734</v>
      </c>
      <c r="O66" s="182">
        <f t="shared" ca="1" si="11"/>
        <v>41.316680425007682</v>
      </c>
      <c r="P66" s="182">
        <f t="shared" ca="1" si="12"/>
        <v>4.8337120414549846</v>
      </c>
      <c r="Q66" s="182">
        <f t="shared" ca="1" si="13"/>
        <v>0</v>
      </c>
      <c r="R66" s="183">
        <f t="shared" ca="1" si="14"/>
        <v>341.56456300000002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341.56456300000002</v>
      </c>
      <c r="H67" s="184">
        <f t="shared" ref="H67:H98" ca="1" si="17">INDIRECT("ISGS_Delhi_pp!" &amp; $V$3 &amp; X67)</f>
        <v>330.70281</v>
      </c>
      <c r="I67" s="185">
        <f t="shared" ca="1" si="5"/>
        <v>286.02</v>
      </c>
      <c r="J67" s="182">
        <f t="shared" ca="1" si="6"/>
        <v>40</v>
      </c>
      <c r="K67" s="182">
        <f t="shared" ca="1" si="7"/>
        <v>4.68</v>
      </c>
      <c r="L67" s="182">
        <f t="shared" ca="1" si="8"/>
        <v>0</v>
      </c>
      <c r="M67" s="183">
        <f t="shared" ca="1" si="9"/>
        <v>330.7</v>
      </c>
      <c r="N67" s="181">
        <f t="shared" ca="1" si="10"/>
        <v>295.41417053353734</v>
      </c>
      <c r="O67" s="182">
        <f t="shared" ca="1" si="11"/>
        <v>41.316680425007682</v>
      </c>
      <c r="P67" s="182">
        <f t="shared" ca="1" si="12"/>
        <v>4.8337120414549846</v>
      </c>
      <c r="Q67" s="182">
        <f t="shared" ca="1" si="13"/>
        <v>0</v>
      </c>
      <c r="R67" s="183">
        <f t="shared" ca="1" si="14"/>
        <v>341.56456300000002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341.56456300000002</v>
      </c>
      <c r="H68" s="184">
        <f t="shared" ca="1" si="17"/>
        <v>330.70281</v>
      </c>
      <c r="I68" s="185">
        <f t="shared" ref="I68:I98" ca="1" si="20">INDIRECT("BRPL_EOD!" &amp; $V$3 &amp; X68)</f>
        <v>286.02</v>
      </c>
      <c r="J68" s="182">
        <f t="shared" ref="J68:J98" ca="1" si="21">INDIRECT("BYPL_EOD!" &amp; $V$3 &amp; X68)</f>
        <v>40</v>
      </c>
      <c r="K68" s="182">
        <f t="shared" ref="K68:K98" ca="1" si="22">INDIRECT("TPDDL_EOD!" &amp; $V$3 &amp; X68)</f>
        <v>4.68</v>
      </c>
      <c r="L68" s="182">
        <f t="shared" ref="L68:L98" ca="1" si="23">INDIRECT("NDMC_EOD!" &amp; $V$3 &amp; X68)</f>
        <v>0</v>
      </c>
      <c r="M68" s="183">
        <f t="shared" ref="M68:M98" ca="1" si="24">SUM(I68:L68)</f>
        <v>330.7</v>
      </c>
      <c r="N68" s="181">
        <f t="shared" ref="N68:N98" ca="1" si="25">INDIRECT("BRPL_ISGS_exbus!" &amp; $V$3 &amp; X68)</f>
        <v>295.41417053353734</v>
      </c>
      <c r="O68" s="182">
        <f t="shared" ref="O68:O98" ca="1" si="26">INDIRECT("BYPL_ISGS_exbus!" &amp; $V$3 &amp; X68)</f>
        <v>41.316680425007682</v>
      </c>
      <c r="P68" s="182">
        <f t="shared" ref="P68:P98" ca="1" si="27">INDIRECT("TPDDL_ISGS_exbus!" &amp; $V$3 &amp; X68)</f>
        <v>4.8337120414549846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341.56456300000002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341.56456300000002</v>
      </c>
      <c r="H69" s="184">
        <f t="shared" ca="1" si="17"/>
        <v>330.70281</v>
      </c>
      <c r="I69" s="185">
        <f t="shared" ca="1" si="20"/>
        <v>246.7</v>
      </c>
      <c r="J69" s="182">
        <f t="shared" ca="1" si="21"/>
        <v>79.47</v>
      </c>
      <c r="K69" s="182">
        <f t="shared" ca="1" si="22"/>
        <v>4.53</v>
      </c>
      <c r="L69" s="182">
        <f t="shared" ca="1" si="23"/>
        <v>0</v>
      </c>
      <c r="M69" s="183">
        <f t="shared" ca="1" si="24"/>
        <v>330.69999999999993</v>
      </c>
      <c r="N69" s="181">
        <f t="shared" ca="1" si="25"/>
        <v>254.80489172089509</v>
      </c>
      <c r="O69" s="182">
        <f t="shared" ca="1" si="26"/>
        <v>82.080846149410348</v>
      </c>
      <c r="P69" s="182">
        <f t="shared" ca="1" si="27"/>
        <v>4.6788251296945873</v>
      </c>
      <c r="Q69" s="182">
        <f t="shared" ca="1" si="28"/>
        <v>0</v>
      </c>
      <c r="R69" s="183">
        <f t="shared" ca="1" si="29"/>
        <v>341.56456300000002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341.56456300000002</v>
      </c>
      <c r="H70" s="184">
        <f t="shared" ca="1" si="17"/>
        <v>330.70281</v>
      </c>
      <c r="I70" s="185">
        <f t="shared" ca="1" si="20"/>
        <v>246.7</v>
      </c>
      <c r="J70" s="182">
        <f t="shared" ca="1" si="21"/>
        <v>79.47</v>
      </c>
      <c r="K70" s="182">
        <f t="shared" ca="1" si="22"/>
        <v>4.53</v>
      </c>
      <c r="L70" s="182">
        <f t="shared" ca="1" si="23"/>
        <v>0</v>
      </c>
      <c r="M70" s="183">
        <f t="shared" ca="1" si="24"/>
        <v>330.69999999999993</v>
      </c>
      <c r="N70" s="181">
        <f t="shared" ca="1" si="25"/>
        <v>254.80489172089509</v>
      </c>
      <c r="O70" s="182">
        <f t="shared" ca="1" si="26"/>
        <v>82.080846149410348</v>
      </c>
      <c r="P70" s="182">
        <f t="shared" ca="1" si="27"/>
        <v>4.6788251296945873</v>
      </c>
      <c r="Q70" s="182">
        <f t="shared" ca="1" si="28"/>
        <v>0</v>
      </c>
      <c r="R70" s="183">
        <f t="shared" ca="1" si="29"/>
        <v>341.56456300000002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341.56456300000002</v>
      </c>
      <c r="H71" s="184">
        <f t="shared" ca="1" si="17"/>
        <v>330.70281</v>
      </c>
      <c r="I71" s="185">
        <f t="shared" ca="1" si="20"/>
        <v>246.7</v>
      </c>
      <c r="J71" s="182">
        <f t="shared" ca="1" si="21"/>
        <v>79.47</v>
      </c>
      <c r="K71" s="182">
        <f t="shared" ca="1" si="22"/>
        <v>4.53</v>
      </c>
      <c r="L71" s="182">
        <f t="shared" ca="1" si="23"/>
        <v>0</v>
      </c>
      <c r="M71" s="183">
        <f t="shared" ca="1" si="24"/>
        <v>330.69999999999993</v>
      </c>
      <c r="N71" s="181">
        <f t="shared" ca="1" si="25"/>
        <v>254.80489172089509</v>
      </c>
      <c r="O71" s="182">
        <f t="shared" ca="1" si="26"/>
        <v>82.080846149410348</v>
      </c>
      <c r="P71" s="182">
        <f t="shared" ca="1" si="27"/>
        <v>4.6788251296945873</v>
      </c>
      <c r="Q71" s="182">
        <f t="shared" ca="1" si="28"/>
        <v>0</v>
      </c>
      <c r="R71" s="183">
        <f t="shared" ca="1" si="29"/>
        <v>341.56456300000002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341.56456300000002</v>
      </c>
      <c r="H72" s="184">
        <f t="shared" ca="1" si="17"/>
        <v>330.70281</v>
      </c>
      <c r="I72" s="185">
        <f t="shared" ca="1" si="20"/>
        <v>246.7</v>
      </c>
      <c r="J72" s="182">
        <f t="shared" ca="1" si="21"/>
        <v>79.47</v>
      </c>
      <c r="K72" s="182">
        <f t="shared" ca="1" si="22"/>
        <v>4.53</v>
      </c>
      <c r="L72" s="182">
        <f t="shared" ca="1" si="23"/>
        <v>0</v>
      </c>
      <c r="M72" s="183">
        <f t="shared" ca="1" si="24"/>
        <v>330.69999999999993</v>
      </c>
      <c r="N72" s="181">
        <f t="shared" ca="1" si="25"/>
        <v>254.80489172089509</v>
      </c>
      <c r="O72" s="182">
        <f t="shared" ca="1" si="26"/>
        <v>82.080846149410348</v>
      </c>
      <c r="P72" s="182">
        <f t="shared" ca="1" si="27"/>
        <v>4.6788251296945873</v>
      </c>
      <c r="Q72" s="182">
        <f t="shared" ca="1" si="28"/>
        <v>0</v>
      </c>
      <c r="R72" s="183">
        <f t="shared" ca="1" si="29"/>
        <v>341.56456300000002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306.93637999999999</v>
      </c>
      <c r="H73" s="184">
        <f t="shared" ca="1" si="17"/>
        <v>297.17580299999997</v>
      </c>
      <c r="I73" s="185">
        <f t="shared" ca="1" si="20"/>
        <v>211.74</v>
      </c>
      <c r="J73" s="182">
        <f t="shared" ca="1" si="21"/>
        <v>80.83</v>
      </c>
      <c r="K73" s="182">
        <f t="shared" ca="1" si="22"/>
        <v>4.6100000000000003</v>
      </c>
      <c r="L73" s="182">
        <f t="shared" ca="1" si="23"/>
        <v>0</v>
      </c>
      <c r="M73" s="183">
        <f t="shared" ca="1" si="24"/>
        <v>297.18</v>
      </c>
      <c r="N73" s="181">
        <f t="shared" ca="1" si="25"/>
        <v>218.69139612759943</v>
      </c>
      <c r="O73" s="182">
        <f t="shared" ca="1" si="26"/>
        <v>83.483638183592419</v>
      </c>
      <c r="P73" s="182">
        <f t="shared" ca="1" si="27"/>
        <v>4.76134568880813</v>
      </c>
      <c r="Q73" s="182">
        <f t="shared" ca="1" si="28"/>
        <v>0</v>
      </c>
      <c r="R73" s="183">
        <f t="shared" ca="1" si="29"/>
        <v>306.93637999999999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301.75630000000001</v>
      </c>
      <c r="H74" s="184">
        <f t="shared" ca="1" si="17"/>
        <v>292.16045000000003</v>
      </c>
      <c r="I74" s="185">
        <f t="shared" ca="1" si="20"/>
        <v>208.16</v>
      </c>
      <c r="J74" s="182">
        <f t="shared" ca="1" si="21"/>
        <v>79.47</v>
      </c>
      <c r="K74" s="182">
        <f t="shared" ca="1" si="22"/>
        <v>4.53</v>
      </c>
      <c r="L74" s="182">
        <f t="shared" ca="1" si="23"/>
        <v>0</v>
      </c>
      <c r="M74" s="183">
        <f t="shared" ca="1" si="24"/>
        <v>292.15999999999997</v>
      </c>
      <c r="N74" s="181">
        <f t="shared" ca="1" si="25"/>
        <v>214.99723236582693</v>
      </c>
      <c r="O74" s="182">
        <f t="shared" ca="1" si="26"/>
        <v>82.080275058187297</v>
      </c>
      <c r="P74" s="182">
        <f t="shared" ca="1" si="27"/>
        <v>4.6787925759857609</v>
      </c>
      <c r="Q74" s="182">
        <f t="shared" ca="1" si="28"/>
        <v>0</v>
      </c>
      <c r="R74" s="183">
        <f t="shared" ca="1" si="29"/>
        <v>301.75630000000001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328.99571500000002</v>
      </c>
      <c r="H75" s="184">
        <f t="shared" ca="1" si="17"/>
        <v>318.53365100000002</v>
      </c>
      <c r="I75" s="185">
        <f t="shared" ca="1" si="20"/>
        <v>237.62</v>
      </c>
      <c r="J75" s="182">
        <f t="shared" ca="1" si="21"/>
        <v>76.55</v>
      </c>
      <c r="K75" s="182">
        <f t="shared" ca="1" si="22"/>
        <v>4.3600000000000003</v>
      </c>
      <c r="L75" s="182">
        <f t="shared" ca="1" si="23"/>
        <v>0</v>
      </c>
      <c r="M75" s="183">
        <f t="shared" ca="1" si="24"/>
        <v>318.53000000000003</v>
      </c>
      <c r="N75" s="181">
        <f t="shared" ca="1" si="25"/>
        <v>245.42731233572977</v>
      </c>
      <c r="O75" s="182">
        <f t="shared" ca="1" si="26"/>
        <v>79.065149226917399</v>
      </c>
      <c r="P75" s="182">
        <f t="shared" ca="1" si="27"/>
        <v>4.5032534373528401</v>
      </c>
      <c r="Q75" s="182">
        <f t="shared" ca="1" si="28"/>
        <v>0</v>
      </c>
      <c r="R75" s="183">
        <f t="shared" ca="1" si="29"/>
        <v>328.99571500000002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341.56009999999998</v>
      </c>
      <c r="H76" s="184">
        <f t="shared" ca="1" si="17"/>
        <v>330.698489</v>
      </c>
      <c r="I76" s="185">
        <f t="shared" ca="1" si="20"/>
        <v>246.7</v>
      </c>
      <c r="J76" s="182">
        <f t="shared" ca="1" si="21"/>
        <v>79.47</v>
      </c>
      <c r="K76" s="182">
        <f t="shared" ca="1" si="22"/>
        <v>4.53</v>
      </c>
      <c r="L76" s="182">
        <f t="shared" ca="1" si="23"/>
        <v>0</v>
      </c>
      <c r="M76" s="183">
        <f t="shared" ca="1" si="24"/>
        <v>330.69999999999993</v>
      </c>
      <c r="N76" s="181">
        <f t="shared" ca="1" si="25"/>
        <v>254.80156235258542</v>
      </c>
      <c r="O76" s="182">
        <f t="shared" ca="1" si="26"/>
        <v>82.079773652857568</v>
      </c>
      <c r="P76" s="182">
        <f t="shared" ca="1" si="27"/>
        <v>4.6787639945570012</v>
      </c>
      <c r="Q76" s="182">
        <f t="shared" ca="1" si="28"/>
        <v>0</v>
      </c>
      <c r="R76" s="183">
        <f t="shared" ca="1" si="29"/>
        <v>341.56010000000003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341.56456300000002</v>
      </c>
      <c r="H77" s="184">
        <f t="shared" ca="1" si="17"/>
        <v>330.70281</v>
      </c>
      <c r="I77" s="185">
        <f t="shared" ca="1" si="20"/>
        <v>246.7</v>
      </c>
      <c r="J77" s="182">
        <f t="shared" ca="1" si="21"/>
        <v>79.47</v>
      </c>
      <c r="K77" s="182">
        <f t="shared" ca="1" si="22"/>
        <v>4.53</v>
      </c>
      <c r="L77" s="182">
        <f t="shared" ca="1" si="23"/>
        <v>0</v>
      </c>
      <c r="M77" s="183">
        <f t="shared" ca="1" si="24"/>
        <v>330.69999999999993</v>
      </c>
      <c r="N77" s="181">
        <f t="shared" ca="1" si="25"/>
        <v>254.80489172089509</v>
      </c>
      <c r="O77" s="182">
        <f t="shared" ca="1" si="26"/>
        <v>82.080846149410348</v>
      </c>
      <c r="P77" s="182">
        <f t="shared" ca="1" si="27"/>
        <v>4.6788251296945873</v>
      </c>
      <c r="Q77" s="182">
        <f t="shared" ca="1" si="28"/>
        <v>0</v>
      </c>
      <c r="R77" s="183">
        <f t="shared" ca="1" si="29"/>
        <v>341.56456300000002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341.56456300000002</v>
      </c>
      <c r="H78" s="184">
        <f t="shared" ca="1" si="17"/>
        <v>330.70281</v>
      </c>
      <c r="I78" s="185">
        <f t="shared" ca="1" si="20"/>
        <v>246.7</v>
      </c>
      <c r="J78" s="182">
        <f t="shared" ca="1" si="21"/>
        <v>79.47</v>
      </c>
      <c r="K78" s="182">
        <f t="shared" ca="1" si="22"/>
        <v>4.53</v>
      </c>
      <c r="L78" s="182">
        <f t="shared" ca="1" si="23"/>
        <v>0</v>
      </c>
      <c r="M78" s="183">
        <f t="shared" ca="1" si="24"/>
        <v>330.69999999999993</v>
      </c>
      <c r="N78" s="181">
        <f t="shared" ca="1" si="25"/>
        <v>254.80489172089509</v>
      </c>
      <c r="O78" s="182">
        <f t="shared" ca="1" si="26"/>
        <v>82.080846149410348</v>
      </c>
      <c r="P78" s="182">
        <f t="shared" ca="1" si="27"/>
        <v>4.6788251296945873</v>
      </c>
      <c r="Q78" s="182">
        <f t="shared" ca="1" si="28"/>
        <v>0</v>
      </c>
      <c r="R78" s="183">
        <f t="shared" ca="1" si="29"/>
        <v>341.56456300000002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341.56456300000002</v>
      </c>
      <c r="H79" s="184">
        <f t="shared" ca="1" si="17"/>
        <v>330.70281</v>
      </c>
      <c r="I79" s="185">
        <f t="shared" ca="1" si="20"/>
        <v>246.7</v>
      </c>
      <c r="J79" s="182">
        <f t="shared" ca="1" si="21"/>
        <v>79.47</v>
      </c>
      <c r="K79" s="182">
        <f t="shared" ca="1" si="22"/>
        <v>4.53</v>
      </c>
      <c r="L79" s="182">
        <f t="shared" ca="1" si="23"/>
        <v>0</v>
      </c>
      <c r="M79" s="183">
        <f t="shared" ca="1" si="24"/>
        <v>330.69999999999993</v>
      </c>
      <c r="N79" s="181">
        <f t="shared" ca="1" si="25"/>
        <v>254.80489172089509</v>
      </c>
      <c r="O79" s="182">
        <f t="shared" ca="1" si="26"/>
        <v>82.080846149410348</v>
      </c>
      <c r="P79" s="182">
        <f t="shared" ca="1" si="27"/>
        <v>4.6788251296945873</v>
      </c>
      <c r="Q79" s="182">
        <f t="shared" ca="1" si="28"/>
        <v>0</v>
      </c>
      <c r="R79" s="183">
        <f t="shared" ca="1" si="29"/>
        <v>341.56456300000002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341.56456300000002</v>
      </c>
      <c r="H80" s="184">
        <f t="shared" ca="1" si="17"/>
        <v>330.70281</v>
      </c>
      <c r="I80" s="185">
        <f t="shared" ca="1" si="20"/>
        <v>246.7</v>
      </c>
      <c r="J80" s="182">
        <f t="shared" ca="1" si="21"/>
        <v>79.47</v>
      </c>
      <c r="K80" s="182">
        <f t="shared" ca="1" si="22"/>
        <v>4.53</v>
      </c>
      <c r="L80" s="182">
        <f t="shared" ca="1" si="23"/>
        <v>0</v>
      </c>
      <c r="M80" s="183">
        <f t="shared" ca="1" si="24"/>
        <v>330.69999999999993</v>
      </c>
      <c r="N80" s="181">
        <f t="shared" ca="1" si="25"/>
        <v>254.80489172089509</v>
      </c>
      <c r="O80" s="182">
        <f t="shared" ca="1" si="26"/>
        <v>82.080846149410348</v>
      </c>
      <c r="P80" s="182">
        <f t="shared" ca="1" si="27"/>
        <v>4.6788251296945873</v>
      </c>
      <c r="Q80" s="182">
        <f t="shared" ca="1" si="28"/>
        <v>0</v>
      </c>
      <c r="R80" s="183">
        <f t="shared" ca="1" si="29"/>
        <v>341.56456300000002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341.56456300000002</v>
      </c>
      <c r="H81" s="184">
        <f t="shared" ca="1" si="17"/>
        <v>330.70281</v>
      </c>
      <c r="I81" s="185">
        <f t="shared" ca="1" si="20"/>
        <v>246.7</v>
      </c>
      <c r="J81" s="182">
        <f t="shared" ca="1" si="21"/>
        <v>79.47</v>
      </c>
      <c r="K81" s="182">
        <f t="shared" ca="1" si="22"/>
        <v>4.53</v>
      </c>
      <c r="L81" s="182">
        <f t="shared" ca="1" si="23"/>
        <v>0</v>
      </c>
      <c r="M81" s="183">
        <f t="shared" ca="1" si="24"/>
        <v>330.69999999999993</v>
      </c>
      <c r="N81" s="181">
        <f t="shared" ca="1" si="25"/>
        <v>254.80489172089509</v>
      </c>
      <c r="O81" s="182">
        <f t="shared" ca="1" si="26"/>
        <v>82.080846149410348</v>
      </c>
      <c r="P81" s="182">
        <f t="shared" ca="1" si="27"/>
        <v>4.6788251296945873</v>
      </c>
      <c r="Q81" s="182">
        <f t="shared" ca="1" si="28"/>
        <v>0</v>
      </c>
      <c r="R81" s="183">
        <f t="shared" ca="1" si="29"/>
        <v>341.56456300000002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341.56456300000002</v>
      </c>
      <c r="H82" s="184">
        <f t="shared" ca="1" si="17"/>
        <v>330.70281</v>
      </c>
      <c r="I82" s="185">
        <f t="shared" ca="1" si="20"/>
        <v>246.7</v>
      </c>
      <c r="J82" s="182">
        <f t="shared" ca="1" si="21"/>
        <v>79.47</v>
      </c>
      <c r="K82" s="182">
        <f t="shared" ca="1" si="22"/>
        <v>4.53</v>
      </c>
      <c r="L82" s="182">
        <f t="shared" ca="1" si="23"/>
        <v>0</v>
      </c>
      <c r="M82" s="183">
        <f t="shared" ca="1" si="24"/>
        <v>330.69999999999993</v>
      </c>
      <c r="N82" s="181">
        <f t="shared" ca="1" si="25"/>
        <v>254.80489172089509</v>
      </c>
      <c r="O82" s="182">
        <f t="shared" ca="1" si="26"/>
        <v>82.080846149410348</v>
      </c>
      <c r="P82" s="182">
        <f t="shared" ca="1" si="27"/>
        <v>4.6788251296945873</v>
      </c>
      <c r="Q82" s="182">
        <f t="shared" ca="1" si="28"/>
        <v>0</v>
      </c>
      <c r="R82" s="183">
        <f t="shared" ca="1" si="29"/>
        <v>341.56456300000002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324.48320000000001</v>
      </c>
      <c r="H83" s="184">
        <f t="shared" ca="1" si="17"/>
        <v>314.16463399999998</v>
      </c>
      <c r="I83" s="185">
        <f t="shared" ca="1" si="20"/>
        <v>246.7</v>
      </c>
      <c r="J83" s="182">
        <f t="shared" ca="1" si="21"/>
        <v>62.93</v>
      </c>
      <c r="K83" s="182">
        <f t="shared" ca="1" si="22"/>
        <v>4.53</v>
      </c>
      <c r="L83" s="182">
        <f t="shared" ca="1" si="23"/>
        <v>0</v>
      </c>
      <c r="M83" s="183">
        <f t="shared" ca="1" si="24"/>
        <v>314.15999999999997</v>
      </c>
      <c r="N83" s="181">
        <f t="shared" ca="1" si="25"/>
        <v>254.80648535777951</v>
      </c>
      <c r="O83" s="182">
        <f t="shared" ca="1" si="26"/>
        <v>64.997860249554378</v>
      </c>
      <c r="P83" s="182">
        <f t="shared" ca="1" si="27"/>
        <v>4.6788543926661577</v>
      </c>
      <c r="Q83" s="182">
        <f t="shared" ca="1" si="28"/>
        <v>0</v>
      </c>
      <c r="R83" s="183">
        <f t="shared" ca="1" si="29"/>
        <v>324.48320000000001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324.48320000000001</v>
      </c>
      <c r="H84" s="184">
        <f t="shared" ca="1" si="17"/>
        <v>314.16463399999998</v>
      </c>
      <c r="I84" s="185">
        <f t="shared" ca="1" si="20"/>
        <v>246.7</v>
      </c>
      <c r="J84" s="182">
        <f t="shared" ca="1" si="21"/>
        <v>62.93</v>
      </c>
      <c r="K84" s="182">
        <f t="shared" ca="1" si="22"/>
        <v>4.53</v>
      </c>
      <c r="L84" s="182">
        <f t="shared" ca="1" si="23"/>
        <v>0</v>
      </c>
      <c r="M84" s="183">
        <f t="shared" ca="1" si="24"/>
        <v>314.15999999999997</v>
      </c>
      <c r="N84" s="181">
        <f t="shared" ca="1" si="25"/>
        <v>254.80648535777951</v>
      </c>
      <c r="O84" s="182">
        <f t="shared" ca="1" si="26"/>
        <v>64.997860249554378</v>
      </c>
      <c r="P84" s="182">
        <f t="shared" ca="1" si="27"/>
        <v>4.6788543926661577</v>
      </c>
      <c r="Q84" s="182">
        <f t="shared" ca="1" si="28"/>
        <v>0</v>
      </c>
      <c r="R84" s="183">
        <f t="shared" ca="1" si="29"/>
        <v>324.48320000000001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324.48320000000001</v>
      </c>
      <c r="H85" s="184">
        <f t="shared" ca="1" si="17"/>
        <v>314.16463399999998</v>
      </c>
      <c r="I85" s="185">
        <f t="shared" ca="1" si="20"/>
        <v>246.7</v>
      </c>
      <c r="J85" s="182">
        <f t="shared" ca="1" si="21"/>
        <v>62.93</v>
      </c>
      <c r="K85" s="182">
        <f t="shared" ca="1" si="22"/>
        <v>4.53</v>
      </c>
      <c r="L85" s="182">
        <f t="shared" ca="1" si="23"/>
        <v>0</v>
      </c>
      <c r="M85" s="183">
        <f t="shared" ca="1" si="24"/>
        <v>314.15999999999997</v>
      </c>
      <c r="N85" s="181">
        <f t="shared" ca="1" si="25"/>
        <v>254.80648535777951</v>
      </c>
      <c r="O85" s="182">
        <f t="shared" ca="1" si="26"/>
        <v>64.997860249554378</v>
      </c>
      <c r="P85" s="182">
        <f t="shared" ca="1" si="27"/>
        <v>4.6788543926661577</v>
      </c>
      <c r="Q85" s="182">
        <f t="shared" ca="1" si="28"/>
        <v>0</v>
      </c>
      <c r="R85" s="183">
        <f t="shared" ca="1" si="29"/>
        <v>324.48320000000001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324.48320000000001</v>
      </c>
      <c r="H86" s="184">
        <f t="shared" ca="1" si="17"/>
        <v>314.16463399999998</v>
      </c>
      <c r="I86" s="185">
        <f t="shared" ca="1" si="20"/>
        <v>246.7</v>
      </c>
      <c r="J86" s="182">
        <f t="shared" ca="1" si="21"/>
        <v>62.93</v>
      </c>
      <c r="K86" s="182">
        <f t="shared" ca="1" si="22"/>
        <v>4.53</v>
      </c>
      <c r="L86" s="182">
        <f t="shared" ca="1" si="23"/>
        <v>0</v>
      </c>
      <c r="M86" s="183">
        <f t="shared" ca="1" si="24"/>
        <v>314.15999999999997</v>
      </c>
      <c r="N86" s="181">
        <f t="shared" ca="1" si="25"/>
        <v>254.80648535777951</v>
      </c>
      <c r="O86" s="182">
        <f t="shared" ca="1" si="26"/>
        <v>64.997860249554378</v>
      </c>
      <c r="P86" s="182">
        <f t="shared" ca="1" si="27"/>
        <v>4.6788543926661577</v>
      </c>
      <c r="Q86" s="182">
        <f t="shared" ca="1" si="28"/>
        <v>0</v>
      </c>
      <c r="R86" s="183">
        <f t="shared" ca="1" si="29"/>
        <v>324.48320000000001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301.48320000000001</v>
      </c>
      <c r="H87" s="184">
        <f t="shared" ca="1" si="17"/>
        <v>291.89603399999999</v>
      </c>
      <c r="I87" s="185">
        <f t="shared" ca="1" si="20"/>
        <v>246.7</v>
      </c>
      <c r="J87" s="182">
        <f t="shared" ca="1" si="21"/>
        <v>40.67</v>
      </c>
      <c r="K87" s="182">
        <f t="shared" ca="1" si="22"/>
        <v>4.53</v>
      </c>
      <c r="L87" s="182">
        <f t="shared" ca="1" si="23"/>
        <v>0</v>
      </c>
      <c r="M87" s="183">
        <f t="shared" ca="1" si="24"/>
        <v>291.89999999999998</v>
      </c>
      <c r="N87" s="181">
        <f t="shared" ca="1" si="25"/>
        <v>254.7992649537513</v>
      </c>
      <c r="O87" s="182">
        <f t="shared" ca="1" si="26"/>
        <v>42.005213237410082</v>
      </c>
      <c r="P87" s="182">
        <f t="shared" ca="1" si="27"/>
        <v>4.6787218088386435</v>
      </c>
      <c r="Q87" s="182">
        <f t="shared" ca="1" si="28"/>
        <v>0</v>
      </c>
      <c r="R87" s="183">
        <f t="shared" ca="1" si="29"/>
        <v>301.48320000000001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301.48320000000001</v>
      </c>
      <c r="H88" s="184">
        <f t="shared" ca="1" si="17"/>
        <v>291.89603399999999</v>
      </c>
      <c r="I88" s="185">
        <f t="shared" ca="1" si="20"/>
        <v>246.7</v>
      </c>
      <c r="J88" s="182">
        <f t="shared" ca="1" si="21"/>
        <v>40.67</v>
      </c>
      <c r="K88" s="182">
        <f t="shared" ca="1" si="22"/>
        <v>4.53</v>
      </c>
      <c r="L88" s="182">
        <f t="shared" ca="1" si="23"/>
        <v>0</v>
      </c>
      <c r="M88" s="183">
        <f t="shared" ca="1" si="24"/>
        <v>291.89999999999998</v>
      </c>
      <c r="N88" s="181">
        <f t="shared" ca="1" si="25"/>
        <v>254.7992649537513</v>
      </c>
      <c r="O88" s="182">
        <f t="shared" ca="1" si="26"/>
        <v>42.005213237410082</v>
      </c>
      <c r="P88" s="182">
        <f t="shared" ca="1" si="27"/>
        <v>4.6787218088386435</v>
      </c>
      <c r="Q88" s="182">
        <f t="shared" ca="1" si="28"/>
        <v>0</v>
      </c>
      <c r="R88" s="183">
        <f t="shared" ca="1" si="29"/>
        <v>301.48320000000001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301.48320000000001</v>
      </c>
      <c r="H89" s="184">
        <f t="shared" ca="1" si="17"/>
        <v>291.89603399999999</v>
      </c>
      <c r="I89" s="185">
        <f t="shared" ca="1" si="20"/>
        <v>246.7</v>
      </c>
      <c r="J89" s="182">
        <f t="shared" ca="1" si="21"/>
        <v>40.67</v>
      </c>
      <c r="K89" s="182">
        <f t="shared" ca="1" si="22"/>
        <v>4.53</v>
      </c>
      <c r="L89" s="182">
        <f t="shared" ca="1" si="23"/>
        <v>0</v>
      </c>
      <c r="M89" s="183">
        <f t="shared" ca="1" si="24"/>
        <v>291.89999999999998</v>
      </c>
      <c r="N89" s="181">
        <f t="shared" ca="1" si="25"/>
        <v>254.7992649537513</v>
      </c>
      <c r="O89" s="182">
        <f t="shared" ca="1" si="26"/>
        <v>42.005213237410082</v>
      </c>
      <c r="P89" s="182">
        <f t="shared" ca="1" si="27"/>
        <v>4.6787218088386435</v>
      </c>
      <c r="Q89" s="182">
        <f t="shared" ca="1" si="28"/>
        <v>0</v>
      </c>
      <c r="R89" s="183">
        <f t="shared" ca="1" si="29"/>
        <v>301.48320000000001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301.48320000000001</v>
      </c>
      <c r="H90" s="184">
        <f t="shared" ca="1" si="17"/>
        <v>291.89603399999999</v>
      </c>
      <c r="I90" s="185">
        <f t="shared" ca="1" si="20"/>
        <v>246.7</v>
      </c>
      <c r="J90" s="182">
        <f t="shared" ca="1" si="21"/>
        <v>40.67</v>
      </c>
      <c r="K90" s="182">
        <f t="shared" ca="1" si="22"/>
        <v>4.53</v>
      </c>
      <c r="L90" s="182">
        <f t="shared" ca="1" si="23"/>
        <v>0</v>
      </c>
      <c r="M90" s="183">
        <f t="shared" ca="1" si="24"/>
        <v>291.89999999999998</v>
      </c>
      <c r="N90" s="181">
        <f t="shared" ca="1" si="25"/>
        <v>254.7992649537513</v>
      </c>
      <c r="O90" s="182">
        <f t="shared" ca="1" si="26"/>
        <v>42.005213237410082</v>
      </c>
      <c r="P90" s="182">
        <f t="shared" ca="1" si="27"/>
        <v>4.6787218088386435</v>
      </c>
      <c r="Q90" s="182">
        <f t="shared" ca="1" si="28"/>
        <v>0</v>
      </c>
      <c r="R90" s="183">
        <f t="shared" ca="1" si="29"/>
        <v>301.48320000000001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336.88319999999999</v>
      </c>
      <c r="H91" s="184">
        <f t="shared" ca="1" si="17"/>
        <v>326.17031400000002</v>
      </c>
      <c r="I91" s="185">
        <f t="shared" ca="1" si="20"/>
        <v>243.32</v>
      </c>
      <c r="J91" s="182">
        <f t="shared" ca="1" si="21"/>
        <v>78.38</v>
      </c>
      <c r="K91" s="182">
        <f t="shared" ca="1" si="22"/>
        <v>4.47</v>
      </c>
      <c r="L91" s="182">
        <f t="shared" ca="1" si="23"/>
        <v>0</v>
      </c>
      <c r="M91" s="183">
        <f t="shared" ca="1" si="24"/>
        <v>326.17</v>
      </c>
      <c r="N91" s="181">
        <f t="shared" ca="1" si="25"/>
        <v>251.31195457583468</v>
      </c>
      <c r="O91" s="182">
        <f t="shared" ca="1" si="26"/>
        <v>80.954426268510289</v>
      </c>
      <c r="P91" s="182">
        <f t="shared" ca="1" si="27"/>
        <v>4.6168191556550262</v>
      </c>
      <c r="Q91" s="182">
        <f t="shared" ca="1" si="28"/>
        <v>0</v>
      </c>
      <c r="R91" s="183">
        <f t="shared" ca="1" si="29"/>
        <v>336.88319999999999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330.698489</v>
      </c>
      <c r="I92" s="185">
        <f t="shared" ca="1" si="20"/>
        <v>246.7</v>
      </c>
      <c r="J92" s="182">
        <f t="shared" ca="1" si="21"/>
        <v>79.47</v>
      </c>
      <c r="K92" s="182">
        <f t="shared" ca="1" si="22"/>
        <v>4.53</v>
      </c>
      <c r="L92" s="182">
        <f t="shared" ca="1" si="23"/>
        <v>0</v>
      </c>
      <c r="M92" s="183">
        <f t="shared" ca="1" si="24"/>
        <v>330.69999999999993</v>
      </c>
      <c r="N92" s="181">
        <f t="shared" ca="1" si="25"/>
        <v>254.80156235258542</v>
      </c>
      <c r="O92" s="182">
        <f t="shared" ca="1" si="26"/>
        <v>82.079773652857568</v>
      </c>
      <c r="P92" s="182">
        <f t="shared" ca="1" si="27"/>
        <v>4.6787639945570012</v>
      </c>
      <c r="Q92" s="182">
        <f t="shared" ca="1" si="28"/>
        <v>0</v>
      </c>
      <c r="R92" s="183">
        <f t="shared" ca="1" si="29"/>
        <v>341.56010000000003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341.56009999999998</v>
      </c>
      <c r="H93" s="184">
        <f t="shared" ca="1" si="17"/>
        <v>330.698489</v>
      </c>
      <c r="I93" s="185">
        <f t="shared" ca="1" si="20"/>
        <v>246.7</v>
      </c>
      <c r="J93" s="182">
        <f t="shared" ca="1" si="21"/>
        <v>79.47</v>
      </c>
      <c r="K93" s="182">
        <f t="shared" ca="1" si="22"/>
        <v>4.53</v>
      </c>
      <c r="L93" s="182">
        <f t="shared" ca="1" si="23"/>
        <v>0</v>
      </c>
      <c r="M93" s="183">
        <f t="shared" ca="1" si="24"/>
        <v>330.69999999999993</v>
      </c>
      <c r="N93" s="181">
        <f t="shared" ca="1" si="25"/>
        <v>254.80156235258542</v>
      </c>
      <c r="O93" s="182">
        <f t="shared" ca="1" si="26"/>
        <v>82.079773652857568</v>
      </c>
      <c r="P93" s="182">
        <f t="shared" ca="1" si="27"/>
        <v>4.6787639945570012</v>
      </c>
      <c r="Q93" s="182">
        <f t="shared" ca="1" si="28"/>
        <v>0</v>
      </c>
      <c r="R93" s="183">
        <f t="shared" ca="1" si="29"/>
        <v>341.56010000000003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341.56009999999998</v>
      </c>
      <c r="H94" s="184">
        <f t="shared" ca="1" si="17"/>
        <v>330.698489</v>
      </c>
      <c r="I94" s="185">
        <f t="shared" ca="1" si="20"/>
        <v>246.7</v>
      </c>
      <c r="J94" s="182">
        <f t="shared" ca="1" si="21"/>
        <v>79.47</v>
      </c>
      <c r="K94" s="182">
        <f t="shared" ca="1" si="22"/>
        <v>4.53</v>
      </c>
      <c r="L94" s="182">
        <f t="shared" ca="1" si="23"/>
        <v>0</v>
      </c>
      <c r="M94" s="183">
        <f t="shared" ca="1" si="24"/>
        <v>330.69999999999993</v>
      </c>
      <c r="N94" s="181">
        <f t="shared" ca="1" si="25"/>
        <v>254.80156235258542</v>
      </c>
      <c r="O94" s="182">
        <f t="shared" ca="1" si="26"/>
        <v>82.079773652857568</v>
      </c>
      <c r="P94" s="182">
        <f t="shared" ca="1" si="27"/>
        <v>4.6787639945570012</v>
      </c>
      <c r="Q94" s="182">
        <f t="shared" ca="1" si="28"/>
        <v>0</v>
      </c>
      <c r="R94" s="183">
        <f t="shared" ca="1" si="29"/>
        <v>341.56010000000003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341.56009999999998</v>
      </c>
      <c r="H95" s="184">
        <f t="shared" ca="1" si="17"/>
        <v>330.698489</v>
      </c>
      <c r="I95" s="185">
        <f t="shared" ca="1" si="20"/>
        <v>246.7</v>
      </c>
      <c r="J95" s="182">
        <f t="shared" ca="1" si="21"/>
        <v>79.47</v>
      </c>
      <c r="K95" s="182">
        <f t="shared" ca="1" si="22"/>
        <v>4.53</v>
      </c>
      <c r="L95" s="182">
        <f t="shared" ca="1" si="23"/>
        <v>0</v>
      </c>
      <c r="M95" s="183">
        <f t="shared" ca="1" si="24"/>
        <v>330.69999999999993</v>
      </c>
      <c r="N95" s="181">
        <f t="shared" ca="1" si="25"/>
        <v>254.80156235258542</v>
      </c>
      <c r="O95" s="182">
        <f t="shared" ca="1" si="26"/>
        <v>82.079773652857568</v>
      </c>
      <c r="P95" s="182">
        <f t="shared" ca="1" si="27"/>
        <v>4.6787639945570012</v>
      </c>
      <c r="Q95" s="182">
        <f t="shared" ca="1" si="28"/>
        <v>0</v>
      </c>
      <c r="R95" s="183">
        <f t="shared" ca="1" si="29"/>
        <v>341.56010000000003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341.56009999999998</v>
      </c>
      <c r="H96" s="184">
        <f t="shared" ca="1" si="17"/>
        <v>330.698489</v>
      </c>
      <c r="I96" s="185">
        <f t="shared" ca="1" si="20"/>
        <v>246.7</v>
      </c>
      <c r="J96" s="182">
        <f t="shared" ca="1" si="21"/>
        <v>79.47</v>
      </c>
      <c r="K96" s="182">
        <f t="shared" ca="1" si="22"/>
        <v>4.53</v>
      </c>
      <c r="L96" s="182">
        <f t="shared" ca="1" si="23"/>
        <v>0</v>
      </c>
      <c r="M96" s="183">
        <f t="shared" ca="1" si="24"/>
        <v>330.69999999999993</v>
      </c>
      <c r="N96" s="181">
        <f t="shared" ca="1" si="25"/>
        <v>254.80156235258542</v>
      </c>
      <c r="O96" s="182">
        <f t="shared" ca="1" si="26"/>
        <v>82.079773652857568</v>
      </c>
      <c r="P96" s="182">
        <f t="shared" ca="1" si="27"/>
        <v>4.6787639945570012</v>
      </c>
      <c r="Q96" s="182">
        <f t="shared" ca="1" si="28"/>
        <v>0</v>
      </c>
      <c r="R96" s="183">
        <f t="shared" ca="1" si="29"/>
        <v>341.56010000000003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341.56009999999998</v>
      </c>
      <c r="H97" s="184">
        <f t="shared" ca="1" si="17"/>
        <v>330.698489</v>
      </c>
      <c r="I97" s="185">
        <f t="shared" ca="1" si="20"/>
        <v>246.7</v>
      </c>
      <c r="J97" s="182">
        <f t="shared" ca="1" si="21"/>
        <v>79.47</v>
      </c>
      <c r="K97" s="182">
        <f t="shared" ca="1" si="22"/>
        <v>4.53</v>
      </c>
      <c r="L97" s="182">
        <f t="shared" ca="1" si="23"/>
        <v>0</v>
      </c>
      <c r="M97" s="183">
        <f t="shared" ca="1" si="24"/>
        <v>330.69999999999993</v>
      </c>
      <c r="N97" s="181">
        <f t="shared" ca="1" si="25"/>
        <v>254.80156235258542</v>
      </c>
      <c r="O97" s="182">
        <f t="shared" ca="1" si="26"/>
        <v>82.079773652857568</v>
      </c>
      <c r="P97" s="182">
        <f t="shared" ca="1" si="27"/>
        <v>4.6787639945570012</v>
      </c>
      <c r="Q97" s="182">
        <f t="shared" ca="1" si="28"/>
        <v>0</v>
      </c>
      <c r="R97" s="183">
        <f t="shared" ca="1" si="29"/>
        <v>341.56010000000003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341.56009999999998</v>
      </c>
      <c r="H98" s="189">
        <f t="shared" ca="1" si="17"/>
        <v>330.698489</v>
      </c>
      <c r="I98" s="190">
        <f t="shared" ca="1" si="20"/>
        <v>246.7</v>
      </c>
      <c r="J98" s="187">
        <f t="shared" ca="1" si="21"/>
        <v>79.47</v>
      </c>
      <c r="K98" s="187">
        <f t="shared" ca="1" si="22"/>
        <v>4.53</v>
      </c>
      <c r="L98" s="187">
        <f t="shared" ca="1" si="23"/>
        <v>0</v>
      </c>
      <c r="M98" s="188">
        <f t="shared" ca="1" si="24"/>
        <v>330.69999999999993</v>
      </c>
      <c r="N98" s="186">
        <f t="shared" ca="1" si="25"/>
        <v>254.80156235258542</v>
      </c>
      <c r="O98" s="187">
        <f t="shared" ca="1" si="26"/>
        <v>82.079773652857568</v>
      </c>
      <c r="P98" s="187">
        <f t="shared" ca="1" si="27"/>
        <v>4.6787639945570012</v>
      </c>
      <c r="Q98" s="187">
        <f t="shared" ca="1" si="28"/>
        <v>0</v>
      </c>
      <c r="R98" s="188">
        <f t="shared" ca="1" si="29"/>
        <v>341.56010000000003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7.5118404544999908</v>
      </c>
      <c r="H99" s="59">
        <f t="shared" ca="1" si="30"/>
        <v>7.2729639259999956</v>
      </c>
      <c r="I99" s="173">
        <f t="shared" ca="1" si="30"/>
        <v>5.9396350000000089</v>
      </c>
      <c r="J99" s="54">
        <f t="shared" ca="1" si="30"/>
        <v>1.262985</v>
      </c>
      <c r="K99" s="54">
        <f t="shared" ca="1" si="30"/>
        <v>7.0347499999999979E-2</v>
      </c>
      <c r="L99" s="54">
        <f t="shared" ca="1" si="30"/>
        <v>0</v>
      </c>
      <c r="M99" s="55">
        <f t="shared" ca="1" si="30"/>
        <v>7.2729675000000054</v>
      </c>
      <c r="N99" s="56">
        <f t="shared" ca="1" si="30"/>
        <v>6.1347129225516319</v>
      </c>
      <c r="O99" s="54">
        <f t="shared" ca="1" si="30"/>
        <v>1.3044695213984503</v>
      </c>
      <c r="P99" s="54">
        <f t="shared" ca="1" si="30"/>
        <v>7.265801054992127E-2</v>
      </c>
      <c r="Q99" s="54">
        <f t="shared" ca="1" si="30"/>
        <v>0</v>
      </c>
      <c r="R99" s="55">
        <f t="shared" ca="1" si="30"/>
        <v>7.5118404544999917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45222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45222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45222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2023-10-25T08:01:00Z</dcterms:modified>
</cp:coreProperties>
</file>